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事務部\水野\"/>
    </mc:Choice>
  </mc:AlternateContent>
  <xr:revisionPtr revIDLastSave="0" documentId="13_ncr:1_{7D7D936E-67CC-4EA0-8DC1-C773AB50D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ご案内" sheetId="19" r:id="rId1"/>
    <sheet name="合計請求書 （記入例)" sheetId="16" r:id="rId2"/>
    <sheet name="合計請求書 " sheetId="15" r:id="rId3"/>
    <sheet name="合計請求書 (控)" sheetId="18" r:id="rId4"/>
    <sheet name="請求書 (記入例)" sheetId="17" r:id="rId5"/>
    <sheet name="請求書" sheetId="10" r:id="rId6"/>
    <sheet name="請求書 (控)" sheetId="12" r:id="rId7"/>
  </sheets>
  <definedNames>
    <definedName name="_xlnm.Print_Area" localSheetId="2">'合計請求書 '!$A$1:$BH$43</definedName>
    <definedName name="_xlnm.Print_Area" localSheetId="1">'合計請求書 （記入例)'!$A$1:$BH$43</definedName>
    <definedName name="_xlnm.Print_Area" localSheetId="3">'合計請求書 (控)'!$A$1:$BH$43</definedName>
    <definedName name="_xlnm.Print_Area" localSheetId="5">請求書!$A$1:$BH$51</definedName>
    <definedName name="_xlnm.Print_Area" localSheetId="4">'請求書 (記入例)'!$A$1:$BH$51</definedName>
    <definedName name="_xlnm.Print_Area" localSheetId="6">'請求書 (控)'!$A$1:$BH$51</definedName>
  </definedNames>
  <calcPr calcId="191029"/>
</workbook>
</file>

<file path=xl/calcChain.xml><?xml version="1.0" encoding="utf-8"?>
<calcChain xmlns="http://schemas.openxmlformats.org/spreadsheetml/2006/main">
  <c r="AX47" i="17" l="1"/>
  <c r="AX46" i="17"/>
  <c r="AX45" i="17"/>
  <c r="I39" i="18"/>
  <c r="I38" i="18"/>
  <c r="U37" i="18"/>
  <c r="G37" i="18"/>
  <c r="A37" i="18"/>
  <c r="U36" i="18"/>
  <c r="F36" i="18"/>
  <c r="AO21" i="18"/>
  <c r="AO22" i="18"/>
  <c r="AO23" i="18"/>
  <c r="AO24" i="18"/>
  <c r="AO25" i="18"/>
  <c r="AO26" i="18"/>
  <c r="AO27" i="18"/>
  <c r="AO28" i="18"/>
  <c r="AO29" i="18"/>
  <c r="AO30" i="18"/>
  <c r="AO31" i="18"/>
  <c r="AO32" i="18"/>
  <c r="AO33" i="18"/>
  <c r="AO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20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21" i="18"/>
  <c r="J20" i="18"/>
  <c r="O11" i="18"/>
  <c r="K11" i="18"/>
  <c r="G11" i="18"/>
  <c r="AZ14" i="18"/>
  <c r="AT14" i="18"/>
  <c r="AN14" i="18"/>
  <c r="AZ12" i="18"/>
  <c r="AT12" i="18"/>
  <c r="AN12" i="18"/>
  <c r="AN8" i="18"/>
  <c r="AN9" i="18"/>
  <c r="AN10" i="18"/>
  <c r="AN11" i="18"/>
  <c r="AQ5" i="18"/>
  <c r="AQ5" i="12"/>
  <c r="U34" i="18" l="1"/>
  <c r="U17" i="18" s="1"/>
  <c r="AX42" i="17"/>
  <c r="AX41" i="17"/>
  <c r="AX39" i="17"/>
  <c r="AX38" i="17"/>
  <c r="AX37" i="17"/>
  <c r="AX36" i="17"/>
  <c r="AX35" i="17"/>
  <c r="AX34" i="17"/>
  <c r="AX33" i="17"/>
  <c r="AX32" i="17"/>
  <c r="AX31" i="17"/>
  <c r="AX30" i="17"/>
  <c r="AX29" i="17"/>
  <c r="AX28" i="17"/>
  <c r="AX27" i="17"/>
  <c r="AX26" i="17"/>
  <c r="AX25" i="17"/>
  <c r="AX24" i="17"/>
  <c r="AX23" i="17"/>
  <c r="AX22" i="17"/>
  <c r="AX21" i="17"/>
  <c r="AX20" i="17"/>
  <c r="U34" i="16"/>
  <c r="AX43" i="17" l="1"/>
  <c r="AX44" i="17" s="1"/>
  <c r="K12" i="17" s="1"/>
  <c r="AX40" i="17"/>
  <c r="U17" i="16" l="1"/>
  <c r="AX33" i="16"/>
  <c r="AX32" i="16"/>
  <c r="AX31" i="16"/>
  <c r="AX30" i="16"/>
  <c r="AX29" i="16"/>
  <c r="AX28" i="16"/>
  <c r="AX27" i="16"/>
  <c r="AX26" i="16"/>
  <c r="AX25" i="16"/>
  <c r="AX24" i="16"/>
  <c r="AX23" i="16"/>
  <c r="AX22" i="16"/>
  <c r="AX21" i="16"/>
  <c r="AX20" i="16"/>
  <c r="U34" i="15"/>
  <c r="U17" i="15" s="1"/>
  <c r="F41" i="12"/>
  <c r="U41" i="12"/>
  <c r="A42" i="12"/>
  <c r="B42" i="12"/>
  <c r="G42" i="12"/>
  <c r="U42" i="12"/>
  <c r="I43" i="12"/>
  <c r="I44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AI39" i="12"/>
  <c r="AI38" i="12"/>
  <c r="AI37" i="12"/>
  <c r="AI36" i="12"/>
  <c r="AI35" i="12"/>
  <c r="AI34" i="12"/>
  <c r="AI33" i="12"/>
  <c r="AI32" i="12"/>
  <c r="AI31" i="12"/>
  <c r="AI30" i="12"/>
  <c r="AI29" i="12"/>
  <c r="AI28" i="12"/>
  <c r="AI27" i="12"/>
  <c r="AI26" i="12"/>
  <c r="AI25" i="12"/>
  <c r="AI24" i="12"/>
  <c r="AI23" i="12"/>
  <c r="AI22" i="12"/>
  <c r="AI21" i="12"/>
  <c r="AN39" i="12"/>
  <c r="AN38" i="12"/>
  <c r="AN37" i="12"/>
  <c r="AN36" i="12"/>
  <c r="AN35" i="12"/>
  <c r="AN34" i="12"/>
  <c r="AN33" i="12"/>
  <c r="AN32" i="12"/>
  <c r="AN31" i="12"/>
  <c r="AN30" i="12"/>
  <c r="AN29" i="12"/>
  <c r="AN28" i="12"/>
  <c r="AN27" i="12"/>
  <c r="AN26" i="12"/>
  <c r="AN25" i="12"/>
  <c r="AN24" i="12"/>
  <c r="AN23" i="12"/>
  <c r="AN22" i="12"/>
  <c r="AN21" i="12"/>
  <c r="AR39" i="12"/>
  <c r="AR38" i="12"/>
  <c r="AR37" i="12"/>
  <c r="AR36" i="12"/>
  <c r="AR35" i="12"/>
  <c r="AR34" i="12"/>
  <c r="AR33" i="12"/>
  <c r="AR32" i="12"/>
  <c r="AR31" i="12"/>
  <c r="AR30" i="12"/>
  <c r="AR29" i="12"/>
  <c r="AR28" i="12"/>
  <c r="AR27" i="12"/>
  <c r="AR26" i="12"/>
  <c r="AR25" i="12"/>
  <c r="AR24" i="12"/>
  <c r="AR23" i="12"/>
  <c r="AR22" i="12"/>
  <c r="AR21" i="12"/>
  <c r="BE39" i="12"/>
  <c r="BE38" i="12"/>
  <c r="BE37" i="12"/>
  <c r="BE36" i="12"/>
  <c r="BE35" i="12"/>
  <c r="BE34" i="12"/>
  <c r="BE33" i="12"/>
  <c r="BE32" i="12"/>
  <c r="BE31" i="12"/>
  <c r="BE30" i="12"/>
  <c r="BE29" i="12"/>
  <c r="BE28" i="12"/>
  <c r="BE27" i="12"/>
  <c r="BE26" i="12"/>
  <c r="BE25" i="12"/>
  <c r="BE24" i="12"/>
  <c r="BE23" i="12"/>
  <c r="BE22" i="12"/>
  <c r="BE21" i="12"/>
  <c r="BE20" i="12"/>
  <c r="AZ17" i="12"/>
  <c r="AR20" i="12"/>
  <c r="AN20" i="12"/>
  <c r="AI20" i="12"/>
  <c r="J20" i="12"/>
  <c r="H20" i="12"/>
  <c r="F20" i="12"/>
  <c r="H17" i="12"/>
  <c r="BB14" i="12"/>
  <c r="AZ14" i="12"/>
  <c r="AV14" i="12"/>
  <c r="AT14" i="12"/>
  <c r="AP14" i="12"/>
  <c r="AN14" i="12"/>
  <c r="BB12" i="12"/>
  <c r="AZ12" i="12"/>
  <c r="AV12" i="12"/>
  <c r="AT12" i="12"/>
  <c r="AP12" i="12"/>
  <c r="AN12" i="12"/>
  <c r="BF11" i="12"/>
  <c r="BD11" i="12"/>
  <c r="BB11" i="12"/>
  <c r="AZ11" i="12"/>
  <c r="AX11" i="12"/>
  <c r="AV11" i="12"/>
  <c r="AT11" i="12"/>
  <c r="AR11" i="12"/>
  <c r="AP11" i="12"/>
  <c r="AN11" i="12"/>
  <c r="BF10" i="12"/>
  <c r="BD10" i="12"/>
  <c r="BB10" i="12"/>
  <c r="AZ10" i="12"/>
  <c r="AX10" i="12"/>
  <c r="AV10" i="12"/>
  <c r="AT10" i="12"/>
  <c r="AR10" i="12"/>
  <c r="AP10" i="12"/>
  <c r="AN10" i="12"/>
  <c r="BF9" i="12"/>
  <c r="BD9" i="12"/>
  <c r="BB9" i="12"/>
  <c r="AZ9" i="12"/>
  <c r="AX9" i="12"/>
  <c r="AV9" i="12"/>
  <c r="AT9" i="12"/>
  <c r="AR9" i="12"/>
  <c r="AP9" i="12"/>
  <c r="AN9" i="12"/>
  <c r="BF8" i="12"/>
  <c r="BD8" i="12"/>
  <c r="BB8" i="12"/>
  <c r="AZ8" i="12"/>
  <c r="AX8" i="12"/>
  <c r="AV8" i="12"/>
  <c r="AT8" i="12"/>
  <c r="AR8" i="12"/>
  <c r="AP8" i="12"/>
  <c r="BG5" i="12"/>
  <c r="BE5" i="12"/>
  <c r="BC5" i="12"/>
  <c r="BA5" i="12"/>
  <c r="AY5" i="12"/>
  <c r="AW5" i="12"/>
  <c r="AU5" i="12"/>
  <c r="AS5" i="12"/>
  <c r="BC4" i="12"/>
  <c r="AY4" i="12"/>
  <c r="AU4" i="12"/>
  <c r="AX34" i="12" l="1"/>
  <c r="AX20" i="12"/>
  <c r="AX31" i="12"/>
  <c r="AX30" i="12"/>
  <c r="AX25" i="12"/>
  <c r="AX32" i="12"/>
  <c r="AX21" i="12"/>
  <c r="AX33" i="12"/>
  <c r="AX22" i="12"/>
  <c r="AX23" i="12"/>
  <c r="AX35" i="12"/>
  <c r="AX24" i="12"/>
  <c r="AX36" i="12"/>
  <c r="AX37" i="12"/>
  <c r="AX26" i="12"/>
  <c r="AX38" i="12"/>
  <c r="AX27" i="12"/>
  <c r="AX39" i="12"/>
  <c r="AX28" i="12"/>
  <c r="AX29" i="12"/>
  <c r="AX23" i="10"/>
  <c r="AX22" i="10"/>
  <c r="AX21" i="10"/>
  <c r="AX39" i="10" l="1"/>
  <c r="AX38" i="10"/>
  <c r="AX37" i="10"/>
  <c r="AX36" i="10"/>
  <c r="AX35" i="10"/>
  <c r="AX34" i="10"/>
  <c r="AX33" i="10"/>
  <c r="AX42" i="10" s="1"/>
  <c r="AX42" i="12" s="1"/>
  <c r="AX32" i="10"/>
  <c r="AX31" i="10"/>
  <c r="AX30" i="10"/>
  <c r="AX29" i="10"/>
  <c r="AX28" i="10"/>
  <c r="AX27" i="10"/>
  <c r="AX26" i="10"/>
  <c r="AX25" i="10"/>
  <c r="AX47" i="10" s="1"/>
  <c r="AX47" i="12" s="1"/>
  <c r="AX24" i="10"/>
  <c r="AX20" i="10"/>
  <c r="AX45" i="10" l="1"/>
  <c r="AX45" i="12" s="1"/>
  <c r="AX46" i="10"/>
  <c r="AX46" i="12" s="1"/>
  <c r="AX40" i="10"/>
  <c r="AX40" i="12" s="1"/>
  <c r="AX41" i="10"/>
  <c r="AX41" i="12" s="1"/>
  <c r="AX43" i="10"/>
  <c r="AX43" i="12" s="1"/>
  <c r="AX44" i="10" l="1"/>
  <c r="K12" i="10" l="1"/>
  <c r="AX44" i="12"/>
  <c r="K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</author>
  </authors>
  <commentList>
    <comment ref="AN10" authorId="0" shapeId="0" xr:uid="{65EEC533-AA03-48B4-85E5-BD7D4AEABBBF}">
      <text>
        <r>
          <rPr>
            <sz val="9"/>
            <color indexed="81"/>
            <rFont val="MS P ゴシック"/>
            <family val="3"/>
            <charset val="128"/>
          </rPr>
          <t xml:space="preserve">
社印押印願います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</author>
  </authors>
  <commentList>
    <comment ref="AN10" authorId="0" shapeId="0" xr:uid="{1BE8FCE0-1410-4001-AE53-B248364C25A1}">
      <text>
        <r>
          <rPr>
            <sz val="9"/>
            <color indexed="81"/>
            <rFont val="MS P ゴシック"/>
            <family val="3"/>
            <charset val="128"/>
          </rPr>
          <t xml:space="preserve">
社印押印願います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</author>
  </authors>
  <commentList>
    <comment ref="AN10" authorId="0" shapeId="0" xr:uid="{02BFB059-F9BB-49D8-BCCE-3F15060FD6B5}">
      <text>
        <r>
          <rPr>
            <sz val="9"/>
            <color indexed="81"/>
            <rFont val="MS P ゴシック"/>
            <family val="3"/>
            <charset val="128"/>
          </rPr>
          <t xml:space="preserve">
社印押印願います</t>
        </r>
      </text>
    </comment>
    <comment ref="AZ17" authorId="0" shapeId="0" xr:uid="{5BA0CF39-39D6-490C-B577-FBD12837062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</author>
  </authors>
  <commentList>
    <comment ref="AN10" authorId="0" shapeId="0" xr:uid="{F2124B2B-1341-4F83-AE85-CFA6BAE10CA4}">
      <text>
        <r>
          <rPr>
            <sz val="9"/>
            <color indexed="81"/>
            <rFont val="MS P ゴシック"/>
            <family val="3"/>
            <charset val="128"/>
          </rPr>
          <t xml:space="preserve">
社印押印願います</t>
        </r>
      </text>
    </comment>
    <comment ref="AZ17" authorId="0" shapeId="0" xr:uid="{00545ABE-3049-4187-A20B-5AAFCC2827FD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</commentList>
</comments>
</file>

<file path=xl/sharedStrings.xml><?xml version="1.0" encoding="utf-8"?>
<sst xmlns="http://schemas.openxmlformats.org/spreadsheetml/2006/main" count="325" uniqueCount="98">
  <si>
    <t>工種及び品目</t>
    <rPh sb="0" eb="2">
      <t>コウシュ</t>
    </rPh>
    <rPh sb="2" eb="3">
      <t>オヨ</t>
    </rPh>
    <rPh sb="4" eb="6">
      <t>ヒンモク</t>
    </rPh>
    <phoneticPr fontId="1"/>
  </si>
  <si>
    <t>請求金額</t>
    <rPh sb="0" eb="2">
      <t>セイキュウ</t>
    </rPh>
    <rPh sb="2" eb="4">
      <t>キンガク</t>
    </rPh>
    <phoneticPr fontId="1"/>
  </si>
  <si>
    <t>◎振込先</t>
    <rPh sb="1" eb="4">
      <t>フリコミサキ</t>
    </rPh>
    <phoneticPr fontId="1"/>
  </si>
  <si>
    <t>フリガナ</t>
    <phoneticPr fontId="1"/>
  </si>
  <si>
    <t>社名</t>
    <rPh sb="0" eb="2">
      <t>シャメイ</t>
    </rPh>
    <phoneticPr fontId="1"/>
  </si>
  <si>
    <t>請　求　書（控）</t>
    <rPh sb="0" eb="1">
      <t>ショウ</t>
    </rPh>
    <rPh sb="2" eb="3">
      <t>モトム</t>
    </rPh>
    <rPh sb="4" eb="5">
      <t>ショ</t>
    </rPh>
    <rPh sb="6" eb="7">
      <t>ヒカエ</t>
    </rPh>
    <phoneticPr fontId="1"/>
  </si>
  <si>
    <t>日締切</t>
    <rPh sb="0" eb="1">
      <t>ニチ</t>
    </rPh>
    <rPh sb="1" eb="3">
      <t>シメキリ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</si>
  <si>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</si>
  <si>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</si>
  <si>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</si>
  <si>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</si>
  <si>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</si>
  <si>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</si>
  <si>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－</t>
    <phoneticPr fontId="1"/>
  </si>
  <si>
    <t>077</t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</si>
  <si>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</si>
  <si>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工事コード</t>
    <rPh sb="0" eb="2">
      <t>コウジ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</si>
  <si>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</si>
  <si>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</si>
  <si>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</si>
  <si>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</si>
  <si>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税率</t>
    <rPh sb="0" eb="2">
      <t>ゼイリツ</t>
    </rPh>
    <phoneticPr fontId="1"/>
  </si>
  <si>
    <t>月 日</t>
    <rPh sb="0" eb="1">
      <t>ゲツ</t>
    </rPh>
    <rPh sb="2" eb="3">
      <t>ヒ</t>
    </rPh>
    <phoneticPr fontId="1"/>
  </si>
  <si>
    <t>◎振込先</t>
    <rPh sb="1" eb="4">
      <t>フリコミサキ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</si>
  <si>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</si>
  <si>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</si>
  <si>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</si>
  <si>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</si>
  <si>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○</t>
  </si>
  <si>
    <t>　</t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</si>
  <si>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</si>
  <si>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</si>
  <si>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</si>
  <si>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小　計</t>
    <rPh sb="0" eb="1">
      <t>ショウ</t>
    </rPh>
    <rPh sb="2" eb="3">
      <t>ケイ</t>
    </rPh>
    <phoneticPr fontId="1"/>
  </si>
  <si>
    <t>消費税（8%)</t>
    <rPh sb="0" eb="3">
      <t>ショウヒゼイ</t>
    </rPh>
    <phoneticPr fontId="1"/>
  </si>
  <si>
    <t>軽減税率（8%)</t>
    <rPh sb="0" eb="2">
      <t>ケイゲン</t>
    </rPh>
    <rPh sb="2" eb="4">
      <t>ゼイリツ</t>
    </rPh>
    <phoneticPr fontId="1"/>
  </si>
  <si>
    <t>消費税（10%)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</si>
  <si>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</si>
  <si>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式</t>
    <rPh sb="0" eb="1">
      <t>シキ</t>
    </rPh>
    <phoneticPr fontId="1"/>
  </si>
  <si>
    <t>10%</t>
  </si>
  <si>
    <t>注意事項</t>
    <rPh sb="0" eb="4">
      <t>チュウイジコウ</t>
    </rPh>
    <phoneticPr fontId="1"/>
  </si>
  <si>
    <t>1.</t>
    <phoneticPr fontId="1"/>
  </si>
  <si>
    <t>工事名欄は、正確に記入してください。</t>
    <rPh sb="0" eb="4">
      <t>コウジメイラン</t>
    </rPh>
    <rPh sb="6" eb="8">
      <t>セイカク</t>
    </rPh>
    <rPh sb="9" eb="11">
      <t>キニュウ</t>
    </rPh>
    <phoneticPr fontId="1"/>
  </si>
  <si>
    <t>複数の工事と取引のある場合には、請求書を工事別に作成し、合計請求書を付けて提出して下さい。</t>
    <rPh sb="0" eb="2">
      <t>フクスウ</t>
    </rPh>
    <rPh sb="3" eb="5">
      <t>コウジ</t>
    </rPh>
    <rPh sb="6" eb="8">
      <t>トリヒキ</t>
    </rPh>
    <rPh sb="11" eb="13">
      <t>バアイ</t>
    </rPh>
    <rPh sb="16" eb="19">
      <t>セイキュウショ</t>
    </rPh>
    <rPh sb="20" eb="23">
      <t>コウジベツ</t>
    </rPh>
    <rPh sb="24" eb="26">
      <t>サクセイ</t>
    </rPh>
    <rPh sb="28" eb="30">
      <t>ゴウケイ</t>
    </rPh>
    <rPh sb="30" eb="33">
      <t>セイキュウショ</t>
    </rPh>
    <rPh sb="34" eb="35">
      <t>ツ</t>
    </rPh>
    <rPh sb="37" eb="39">
      <t>テイシュツ</t>
    </rPh>
    <rPh sb="41" eb="42">
      <t>クダ</t>
    </rPh>
    <phoneticPr fontId="1"/>
  </si>
  <si>
    <t>請求内訳が１枚の請求書に書ききれない場合は、複数の請求書にまたがって記入し、</t>
    <rPh sb="0" eb="2">
      <t>セイキュウ</t>
    </rPh>
    <rPh sb="2" eb="4">
      <t>ウチワケ</t>
    </rPh>
    <rPh sb="6" eb="7">
      <t>マイ</t>
    </rPh>
    <rPh sb="8" eb="11">
      <t>セイキュウショ</t>
    </rPh>
    <rPh sb="12" eb="13">
      <t>カ</t>
    </rPh>
    <rPh sb="18" eb="20">
      <t>バアイ</t>
    </rPh>
    <rPh sb="22" eb="24">
      <t>フクスウ</t>
    </rPh>
    <rPh sb="25" eb="28">
      <t>セイキュウショ</t>
    </rPh>
    <rPh sb="34" eb="36">
      <t>キニュウ</t>
    </rPh>
    <phoneticPr fontId="1"/>
  </si>
  <si>
    <t>最初の請求書にのみ請求金額を記入して下さい。</t>
    <rPh sb="0" eb="2">
      <t>サイショ</t>
    </rPh>
    <rPh sb="3" eb="6">
      <t>セイキュウショ</t>
    </rPh>
    <rPh sb="9" eb="13">
      <t>セイキュウキンガク</t>
    </rPh>
    <rPh sb="14" eb="16">
      <t>キニュウ</t>
    </rPh>
    <rPh sb="18" eb="19">
      <t>クダ</t>
    </rPh>
    <phoneticPr fontId="1"/>
  </si>
  <si>
    <t>登録番号</t>
    <rPh sb="0" eb="2">
      <t>トウロク</t>
    </rPh>
    <rPh sb="2" eb="4">
      <t>バンゴウ</t>
    </rPh>
    <phoneticPr fontId="1"/>
  </si>
  <si>
    <r>
      <t>請求書は毎月20日締切、</t>
    </r>
    <r>
      <rPr>
        <b/>
        <sz val="10"/>
        <rFont val="游ゴシック"/>
        <family val="3"/>
        <charset val="128"/>
      </rPr>
      <t>25日必着</t>
    </r>
    <r>
      <rPr>
        <sz val="10"/>
        <rFont val="游ゴシック"/>
        <family val="3"/>
        <charset val="128"/>
      </rPr>
      <t>で提出してください。</t>
    </r>
    <rPh sb="0" eb="3">
      <t>セイキュウショ</t>
    </rPh>
    <rPh sb="4" eb="6">
      <t>マイツキ</t>
    </rPh>
    <rPh sb="8" eb="9">
      <t>ニチ</t>
    </rPh>
    <rPh sb="9" eb="11">
      <t>シメキリ</t>
    </rPh>
    <rPh sb="14" eb="15">
      <t>ニチ</t>
    </rPh>
    <rPh sb="15" eb="17">
      <t>ヒッチャク</t>
    </rPh>
    <rPh sb="18" eb="20">
      <t>テイシュツ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</si>
  <si>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</si>
  <si>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銀行名</t>
  </si>
  <si>
    <t>支店名</t>
  </si>
  <si>
    <t>普通</t>
  </si>
  <si>
    <t>当座</t>
  </si>
  <si>
    <t>口座番号</t>
  </si>
  <si>
    <t>フリガナ</t>
  </si>
  <si>
    <t>口座名義</t>
  </si>
  <si>
    <t>御中</t>
    <rPh sb="0" eb="2">
      <t>オンチュウ</t>
    </rPh>
    <phoneticPr fontId="1"/>
  </si>
  <si>
    <t>下記の通り請求いたします。</t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</si>
  <si>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</si>
  <si>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（提出用）</t>
    <rPh sb="1" eb="4">
      <t>テイシュツヨウ</t>
    </rPh>
    <phoneticPr fontId="1"/>
  </si>
  <si>
    <t>別紙請求書</t>
    <rPh sb="0" eb="2">
      <t>ベッシ</t>
    </rPh>
    <rPh sb="2" eb="5">
      <t>セイキュウショ</t>
    </rPh>
    <phoneticPr fontId="1"/>
  </si>
  <si>
    <t>枚</t>
    <rPh sb="0" eb="1">
      <t>マイ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</si>
  <si>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</si>
  <si>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合　計　請　求　書</t>
    <rPh sb="0" eb="1">
      <t>アイ</t>
    </rPh>
    <rPh sb="2" eb="3">
      <t>ケイ</t>
    </rPh>
    <rPh sb="4" eb="5">
      <t>ショウ</t>
    </rPh>
    <rPh sb="6" eb="7">
      <t>モトム</t>
    </rPh>
    <rPh sb="8" eb="9">
      <t>ショ</t>
    </rPh>
    <phoneticPr fontId="1"/>
  </si>
  <si>
    <t>税込合計金額</t>
  </si>
  <si>
    <t>摘　　要</t>
    <rPh sb="0" eb="1">
      <t>テキ</t>
    </rPh>
    <rPh sb="3" eb="4">
      <t>ヨウ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</si>
  <si>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</si>
  <si>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</si>
  <si>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滋賀県大津市●●●</t>
    <rPh sb="0" eb="3">
      <t>シガケン</t>
    </rPh>
    <rPh sb="3" eb="6">
      <t>オオツシ</t>
    </rPh>
    <phoneticPr fontId="1"/>
  </si>
  <si>
    <t>株式会社●●●●</t>
    <rPh sb="0" eb="4">
      <t>カブシキカイシャ</t>
    </rPh>
    <phoneticPr fontId="1"/>
  </si>
  <si>
    <t>●●●</t>
    <phoneticPr fontId="1"/>
  </si>
  <si>
    <t>□□□</t>
    <phoneticPr fontId="1"/>
  </si>
  <si>
    <t>〇〇〇〇工事</t>
    <rPh sb="4" eb="6">
      <t>コウジ</t>
    </rPh>
    <phoneticPr fontId="1"/>
  </si>
  <si>
    <t>▲▲▲▲工事</t>
    <rPh sb="4" eb="6">
      <t>コウジ</t>
    </rPh>
    <phoneticPr fontId="1"/>
  </si>
  <si>
    <t>□□□□工事</t>
    <rPh sb="4" eb="6">
      <t>コウジ</t>
    </rPh>
    <phoneticPr fontId="1"/>
  </si>
  <si>
    <t>〇〇〇〇工事</t>
    <phoneticPr fontId="1"/>
  </si>
  <si>
    <t>▲▲▲▲工</t>
    <rPh sb="4" eb="5">
      <t>コウ</t>
    </rPh>
    <phoneticPr fontId="1"/>
  </si>
  <si>
    <t>●●●●工</t>
    <rPh sb="4" eb="5">
      <t>コウ</t>
    </rPh>
    <phoneticPr fontId="1"/>
  </si>
  <si>
    <t>□□銀行</t>
    <rPh sb="2" eb="4">
      <t>ギンコウ</t>
    </rPh>
    <phoneticPr fontId="1"/>
  </si>
  <si>
    <t>●●支店</t>
    <rPh sb="2" eb="4">
      <t>シテン</t>
    </rPh>
    <phoneticPr fontId="1"/>
  </si>
  <si>
    <t>〇〇〇〇</t>
    <phoneticPr fontId="1"/>
  </si>
  <si>
    <t>(株)●●●●</t>
    <rPh sb="0" eb="3">
      <t>カブ</t>
    </rPh>
    <phoneticPr fontId="1"/>
  </si>
  <si>
    <t>ｶ)●●●●</t>
    <phoneticPr fontId="1"/>
  </si>
  <si>
    <t>～以下注意事項～</t>
    <rPh sb="1" eb="3">
      <t>イカ</t>
    </rPh>
    <rPh sb="3" eb="5">
      <t>チュウイ</t>
    </rPh>
    <rPh sb="5" eb="7">
      <t>ジコウ</t>
    </rPh>
    <phoneticPr fontId="2"/>
  </si>
  <si>
    <t>支店名</t>
    <phoneticPr fontId="1"/>
  </si>
  <si>
    <t>株式会社松浦組　指定請求書の使用について</t>
    <rPh sb="0" eb="4">
      <t>カブシキガイシャ</t>
    </rPh>
    <rPh sb="4" eb="7">
      <t>マツウラグミ</t>
    </rPh>
    <rPh sb="8" eb="13">
      <t>シテイセイキュウショ</t>
    </rPh>
    <rPh sb="14" eb="16">
      <t>シヨウ</t>
    </rPh>
    <phoneticPr fontId="2"/>
  </si>
  <si>
    <t>毎月20日締切、25日必着で提出してください。</t>
    <phoneticPr fontId="1"/>
  </si>
  <si>
    <t>合計請求書、請求書の（提出用）にご入力いただければ、（控）にも反映いたします。</t>
    <rPh sb="0" eb="2">
      <t>ゴウケイ</t>
    </rPh>
    <rPh sb="2" eb="5">
      <t>セイキュウショ</t>
    </rPh>
    <rPh sb="6" eb="9">
      <t>セイキュウショ</t>
    </rPh>
    <rPh sb="11" eb="13">
      <t>テイシュツ</t>
    </rPh>
    <rPh sb="13" eb="14">
      <t>ヨウ</t>
    </rPh>
    <rPh sb="17" eb="19">
      <t>ニュウリョク</t>
    </rPh>
    <rPh sb="27" eb="28">
      <t>ヒカ</t>
    </rPh>
    <rPh sb="31" eb="33">
      <t>ハンエイ</t>
    </rPh>
    <phoneticPr fontId="2"/>
  </si>
  <si>
    <t>◆</t>
    <phoneticPr fontId="1"/>
  </si>
  <si>
    <r>
      <rPr>
        <u/>
        <sz val="11"/>
        <rFont val="ＭＳ Ｐゴシック"/>
        <family val="3"/>
        <charset val="128"/>
      </rPr>
      <t>（提出用）をA４で出力して押印し</t>
    </r>
    <r>
      <rPr>
        <sz val="11"/>
        <rFont val="ＭＳ Ｐゴシック"/>
        <family val="3"/>
        <charset val="128"/>
      </rPr>
      <t>、弊社までご郵送またはご持参ください。</t>
    </r>
    <rPh sb="1" eb="3">
      <t>テイシュツ</t>
    </rPh>
    <rPh sb="3" eb="4">
      <t>ヨウ</t>
    </rPh>
    <rPh sb="9" eb="11">
      <t>シュツリョク</t>
    </rPh>
    <rPh sb="13" eb="15">
      <t>オウイン</t>
    </rPh>
    <rPh sb="17" eb="19">
      <t>ヘイシャ</t>
    </rPh>
    <rPh sb="22" eb="24">
      <t>ユウソウ</t>
    </rPh>
    <rPh sb="28" eb="30">
      <t>ジサン</t>
    </rPh>
    <phoneticPr fontId="1"/>
  </si>
  <si>
    <t>請求書が１枚の場合でも、複数の場合でも、どちらでも合計請求書をつけてください。</t>
    <rPh sb="0" eb="3">
      <t>セイキュウショ</t>
    </rPh>
    <rPh sb="5" eb="6">
      <t>マイ</t>
    </rPh>
    <rPh sb="7" eb="9">
      <t>バアイ</t>
    </rPh>
    <rPh sb="12" eb="14">
      <t>フクスウ</t>
    </rPh>
    <rPh sb="15" eb="17">
      <t>バアイ</t>
    </rPh>
    <rPh sb="25" eb="27">
      <t>ゴウケイ</t>
    </rPh>
    <rPh sb="27" eb="30">
      <t>セイキュウショ</t>
    </rPh>
    <phoneticPr fontId="1"/>
  </si>
  <si>
    <t>複数の工事と取引のある場合には、請求書を工事別に作成してください。</t>
    <rPh sb="0" eb="2">
      <t>フクスウ</t>
    </rPh>
    <rPh sb="3" eb="5">
      <t>コウジ</t>
    </rPh>
    <rPh sb="6" eb="8">
      <t>トリヒキ</t>
    </rPh>
    <rPh sb="11" eb="13">
      <t>バアイ</t>
    </rPh>
    <rPh sb="16" eb="19">
      <t>セイキュウショ</t>
    </rPh>
    <rPh sb="20" eb="23">
      <t>コウジベツ</t>
    </rPh>
    <rPh sb="24" eb="26">
      <t>サクセイ</t>
    </rPh>
    <phoneticPr fontId="1"/>
  </si>
  <si>
    <t>合　計　請　求　書（控）</t>
    <rPh sb="0" eb="1">
      <t>アイ</t>
    </rPh>
    <rPh sb="2" eb="3">
      <t>ケイ</t>
    </rPh>
    <rPh sb="4" eb="5">
      <t>ショウ</t>
    </rPh>
    <rPh sb="6" eb="7">
      <t>モトム</t>
    </rPh>
    <rPh sb="8" eb="9">
      <t>ショ</t>
    </rPh>
    <rPh sb="10" eb="11">
      <t>ヒカ</t>
    </rPh>
    <phoneticPr fontId="1"/>
  </si>
  <si>
    <t>（記入例）</t>
    <rPh sb="1" eb="4">
      <t>キニュウレイ</t>
    </rPh>
    <phoneticPr fontId="1"/>
  </si>
  <si>
    <t>T019000000000</t>
    <phoneticPr fontId="1"/>
  </si>
  <si>
    <t>8%対象</t>
    <rPh sb="2" eb="4">
      <t>タイショウ</t>
    </rPh>
    <phoneticPr fontId="1"/>
  </si>
  <si>
    <t>8%軽減税率対象</t>
    <rPh sb="2" eb="4">
      <t>ケイゲン</t>
    </rPh>
    <rPh sb="4" eb="6">
      <t>ゼイリツ</t>
    </rPh>
    <rPh sb="6" eb="8">
      <t>タイショウ</t>
    </rPh>
    <phoneticPr fontId="1"/>
  </si>
  <si>
    <t>10％税率対象</t>
    <rPh sb="3" eb="5">
      <t>ゼイリツ</t>
    </rPh>
    <rPh sb="5" eb="7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</si>
</sst>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.\-;[Red]&quot;¥&quot;\-#,##0.\-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6"/>
      <name val="游ゴシック"/>
      <family val="3"/>
      <charset val="128"/>
    </font>
    <font>
      <sz val="16"/>
      <name val="ＭＳ Ｐ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49" fontId="8" fillId="0" borderId="15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29" xfId="1" applyNumberFormat="1" applyFont="1" applyFill="1" applyBorder="1" applyAlignment="1" applyProtection="1">
      <alignment horizontal="right" vertical="center"/>
      <protection locked="0"/>
    </xf>
    <xf numFmtId="37" fontId="3" fillId="2" borderId="29" xfId="0" applyNumberFormat="1" applyFont="1" applyFill="1" applyBorder="1" applyAlignment="1">
      <alignment horizontal="right" vertical="center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12" xfId="1" applyNumberFormat="1" applyFont="1" applyFill="1" applyBorder="1" applyAlignment="1" applyProtection="1">
      <alignment horizontal="right" vertical="center"/>
      <protection locked="0"/>
    </xf>
    <xf numFmtId="37" fontId="3" fillId="2" borderId="12" xfId="0" applyNumberFormat="1" applyFont="1" applyFill="1" applyBorder="1" applyAlignment="1">
      <alignment horizontal="right" vertical="center"/>
    </xf>
    <xf numFmtId="0" fontId="3" fillId="2" borderId="32" xfId="1" applyNumberFormat="1" applyFont="1" applyFill="1" applyBorder="1" applyAlignment="1" applyProtection="1">
      <alignment horizontal="right" vertical="center"/>
      <protection locked="0"/>
    </xf>
    <xf numFmtId="37" fontId="3" fillId="2" borderId="32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right" vertical="center"/>
    </xf>
    <xf numFmtId="0" fontId="3" fillId="0" borderId="35" xfId="0" applyFont="1" applyBorder="1">
      <alignment vertical="center"/>
    </xf>
    <xf numFmtId="0" fontId="5" fillId="0" borderId="36" xfId="0" applyFont="1" applyBorder="1" applyProtection="1">
      <alignment vertical="center"/>
      <protection locked="0"/>
    </xf>
    <xf numFmtId="6" fontId="5" fillId="0" borderId="36" xfId="2" applyFont="1" applyBorder="1" applyAlignment="1" applyProtection="1">
      <alignment horizontal="right" vertical="center"/>
      <protection locked="0"/>
    </xf>
    <xf numFmtId="0" fontId="5" fillId="0" borderId="37" xfId="0" applyFont="1" applyBorder="1" applyProtection="1">
      <alignment vertical="center"/>
      <protection locked="0"/>
    </xf>
    <xf numFmtId="6" fontId="5" fillId="0" borderId="37" xfId="2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13" fillId="0" borderId="0" xfId="0" applyFont="1" applyAlignment="1">
      <alignment horizontal="center" shrinkToFi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left" vertical="center" shrinkToFit="1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0" fillId="0" borderId="15" xfId="0" applyBorder="1" applyAlignment="1">
      <alignment horizontal="right" vertical="center" shrinkToFit="1"/>
    </xf>
    <xf numFmtId="176" fontId="1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5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>
      <alignment horizontal="center" vertical="center" shrinkToFit="1"/>
    </xf>
    <xf numFmtId="5" fontId="3" fillId="2" borderId="30" xfId="0" applyNumberFormat="1" applyFont="1" applyFill="1" applyBorder="1" applyAlignment="1" applyProtection="1">
      <alignment horizontal="right" vertical="center" shrinkToFit="1"/>
      <protection locked="0"/>
    </xf>
    <xf numFmtId="5" fontId="0" fillId="2" borderId="29" xfId="0" applyNumberFormat="1" applyFill="1" applyBorder="1" applyAlignment="1">
      <alignment horizontal="right" vertical="center" shrinkToFit="1"/>
    </xf>
    <xf numFmtId="5" fontId="0" fillId="2" borderId="31" xfId="0" applyNumberFormat="1" applyFill="1" applyBorder="1" applyAlignment="1">
      <alignment horizontal="right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 applyProtection="1">
      <alignment horizontal="center" vertical="center" shrinkToFit="1"/>
      <protection locked="0"/>
    </xf>
    <xf numFmtId="5" fontId="3" fillId="2" borderId="3" xfId="0" applyNumberFormat="1" applyFont="1" applyFill="1" applyBorder="1" applyAlignment="1" applyProtection="1">
      <alignment horizontal="right" vertical="center" shrinkToFit="1"/>
      <protection locked="0"/>
    </xf>
    <xf numFmtId="5" fontId="0" fillId="2" borderId="12" xfId="0" applyNumberFormat="1" applyFill="1" applyBorder="1" applyAlignment="1">
      <alignment horizontal="right" vertical="center" shrinkToFit="1"/>
    </xf>
    <xf numFmtId="5" fontId="0" fillId="2" borderId="8" xfId="0" applyNumberFormat="1" applyFill="1" applyBorder="1" applyAlignment="1">
      <alignment horizontal="right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quotePrefix="1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5" fontId="3" fillId="2" borderId="33" xfId="0" applyNumberFormat="1" applyFont="1" applyFill="1" applyBorder="1" applyAlignment="1" applyProtection="1">
      <alignment horizontal="right" vertical="center" shrinkToFit="1"/>
      <protection locked="0"/>
    </xf>
    <xf numFmtId="5" fontId="0" fillId="2" borderId="32" xfId="0" applyNumberFormat="1" applyFill="1" applyBorder="1" applyAlignment="1">
      <alignment horizontal="right" vertical="center" shrinkToFit="1"/>
    </xf>
    <xf numFmtId="5" fontId="0" fillId="2" borderId="34" xfId="0" applyNumberFormat="1" applyFill="1" applyBorder="1" applyAlignment="1">
      <alignment horizontal="right" vertical="center" shrinkToFit="1"/>
    </xf>
    <xf numFmtId="5" fontId="3" fillId="0" borderId="9" xfId="0" applyNumberFormat="1" applyFont="1" applyBorder="1" applyAlignment="1" applyProtection="1">
      <alignment horizontal="right" vertical="center" shrinkToFit="1"/>
      <protection locked="0"/>
    </xf>
    <xf numFmtId="5" fontId="0" fillId="0" borderId="10" xfId="0" applyNumberFormat="1" applyBorder="1" applyAlignment="1">
      <alignment horizontal="right" vertical="center" shrinkToFit="1"/>
    </xf>
    <xf numFmtId="5" fontId="0" fillId="0" borderId="11" xfId="0" applyNumberFormat="1" applyBorder="1" applyAlignment="1">
      <alignment horizontal="right" vertical="center" shrinkToFit="1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5" fontId="3" fillId="0" borderId="33" xfId="0" applyNumberFormat="1" applyFont="1" applyBorder="1" applyAlignment="1" applyProtection="1">
      <alignment horizontal="right" vertical="center" shrinkToFit="1"/>
      <protection locked="0"/>
    </xf>
    <xf numFmtId="5" fontId="0" fillId="0" borderId="32" xfId="0" applyNumberFormat="1" applyBorder="1" applyAlignment="1">
      <alignment horizontal="right" vertical="center" shrinkToFit="1"/>
    </xf>
    <xf numFmtId="5" fontId="0" fillId="0" borderId="34" xfId="0" applyNumberFormat="1" applyBorder="1" applyAlignment="1">
      <alignment horizontal="right" vertical="center" shrinkToFit="1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5" fontId="3" fillId="0" borderId="3" xfId="0" applyNumberFormat="1" applyFont="1" applyBorder="1" applyAlignment="1" applyProtection="1">
      <alignment horizontal="right" vertical="center" shrinkToFit="1"/>
      <protection locked="0"/>
    </xf>
    <xf numFmtId="5" fontId="0" fillId="0" borderId="12" xfId="0" applyNumberFormat="1" applyBorder="1" applyAlignment="1">
      <alignment horizontal="right" vertical="center" shrinkToFit="1"/>
    </xf>
    <xf numFmtId="5" fontId="0" fillId="0" borderId="8" xfId="0" applyNumberFormat="1" applyBorder="1" applyAlignment="1">
      <alignment horizontal="right"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5" fontId="3" fillId="0" borderId="30" xfId="0" applyNumberFormat="1" applyFont="1" applyBorder="1" applyAlignment="1" applyProtection="1">
      <alignment horizontal="right" vertical="center" shrinkToFit="1"/>
      <protection locked="0"/>
    </xf>
    <xf numFmtId="5" fontId="0" fillId="0" borderId="29" xfId="0" applyNumberFormat="1" applyBorder="1" applyAlignment="1">
      <alignment horizontal="right" vertical="center" shrinkToFit="1"/>
    </xf>
    <xf numFmtId="5" fontId="0" fillId="0" borderId="31" xfId="0" applyNumberFormat="1" applyBorder="1" applyAlignment="1">
      <alignment horizontal="right" vertical="center" shrinkToFit="1"/>
    </xf>
    <xf numFmtId="176" fontId="17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176" fontId="4" fillId="0" borderId="19" xfId="2" applyNumberFormat="1" applyFont="1" applyBorder="1" applyAlignment="1" applyProtection="1">
      <alignment horizontal="center" vertical="center"/>
    </xf>
    <xf numFmtId="176" fontId="4" fillId="0" borderId="20" xfId="2" applyNumberFormat="1" applyFont="1" applyBorder="1" applyAlignment="1" applyProtection="1">
      <alignment horizontal="center" vertical="center"/>
    </xf>
    <xf numFmtId="176" fontId="4" fillId="0" borderId="0" xfId="2" applyNumberFormat="1" applyFont="1" applyBorder="1" applyAlignment="1" applyProtection="1">
      <alignment horizontal="center" vertical="center"/>
    </xf>
    <xf numFmtId="176" fontId="4" fillId="0" borderId="22" xfId="2" applyNumberFormat="1" applyFont="1" applyBorder="1" applyAlignment="1" applyProtection="1">
      <alignment horizontal="center" vertical="center"/>
    </xf>
    <xf numFmtId="176" fontId="4" fillId="0" borderId="24" xfId="2" applyNumberFormat="1" applyFont="1" applyBorder="1" applyAlignment="1" applyProtection="1">
      <alignment horizontal="center" vertical="center"/>
    </xf>
    <xf numFmtId="176" fontId="4" fillId="0" borderId="25" xfId="2" applyNumberFormat="1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 applyProtection="1">
      <alignment horizontal="left" vertical="center" wrapText="1" indent="1"/>
      <protection locked="0"/>
    </xf>
    <xf numFmtId="0" fontId="3" fillId="2" borderId="16" xfId="0" applyFont="1" applyFill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right" vertical="center" shrinkToFit="1"/>
      <protection locked="0"/>
    </xf>
    <xf numFmtId="37" fontId="3" fillId="0" borderId="1" xfId="0" applyNumberFormat="1" applyFont="1" applyBorder="1" applyAlignment="1">
      <alignment horizontal="right" vertical="center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3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6" fontId="5" fillId="0" borderId="37" xfId="2" applyFont="1" applyBorder="1" applyAlignment="1" applyProtection="1">
      <alignment horizontal="right" vertical="center"/>
      <protection locked="0"/>
    </xf>
    <xf numFmtId="0" fontId="21" fillId="0" borderId="37" xfId="0" applyFont="1" applyBorder="1" applyAlignment="1" applyProtection="1">
      <alignment horizontal="left" vertical="center" shrinkToFit="1"/>
      <protection locked="0"/>
    </xf>
    <xf numFmtId="0" fontId="21" fillId="0" borderId="38" xfId="0" applyFont="1" applyBorder="1" applyAlignment="1" applyProtection="1">
      <alignment horizontal="left" vertical="center" shrinkToFit="1"/>
      <protection locked="0"/>
    </xf>
    <xf numFmtId="37" fontId="3" fillId="0" borderId="3" xfId="0" applyNumberFormat="1" applyFont="1" applyBorder="1" applyAlignment="1" applyProtection="1">
      <alignment horizontal="center" vertical="center" shrinkToFit="1"/>
      <protection locked="0"/>
    </xf>
    <xf numFmtId="37" fontId="3" fillId="0" borderId="12" xfId="0" applyNumberFormat="1" applyFont="1" applyBorder="1" applyAlignment="1" applyProtection="1">
      <alignment horizontal="center" vertical="center" shrinkToFit="1"/>
      <protection locked="0"/>
    </xf>
    <xf numFmtId="37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horizontal="center" vertical="center"/>
    </xf>
    <xf numFmtId="176" fontId="4" fillId="0" borderId="20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0" borderId="22" xfId="2" applyNumberFormat="1" applyFont="1" applyFill="1" applyBorder="1" applyAlignment="1">
      <alignment horizontal="center" vertical="center"/>
    </xf>
    <xf numFmtId="176" fontId="4" fillId="0" borderId="24" xfId="2" applyNumberFormat="1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/>
    </xf>
    <xf numFmtId="6" fontId="5" fillId="0" borderId="36" xfId="2" applyFont="1" applyBorder="1" applyAlignment="1" applyProtection="1">
      <alignment horizontal="right" vertical="center"/>
      <protection locked="0"/>
    </xf>
    <xf numFmtId="0" fontId="21" fillId="0" borderId="36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4</xdr:row>
      <xdr:rowOff>40324</xdr:rowOff>
    </xdr:from>
    <xdr:to>
      <xdr:col>22</xdr:col>
      <xdr:colOff>35232</xdr:colOff>
      <xdr:row>9</xdr:row>
      <xdr:rowOff>83253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E6CDFEFD-FDF9-4AF6-95D9-60A72AAC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477" y="1011874"/>
          <a:ext cx="2261455" cy="785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4</xdr:row>
      <xdr:rowOff>40324</xdr:rowOff>
    </xdr:from>
    <xdr:to>
      <xdr:col>22</xdr:col>
      <xdr:colOff>35232</xdr:colOff>
      <xdr:row>9</xdr:row>
      <xdr:rowOff>83253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E41AF114-6121-4759-A20C-DF3F6E26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48" y="907427"/>
          <a:ext cx="2275250" cy="778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4</xdr:row>
      <xdr:rowOff>40324</xdr:rowOff>
    </xdr:from>
    <xdr:to>
      <xdr:col>22</xdr:col>
      <xdr:colOff>35232</xdr:colOff>
      <xdr:row>9</xdr:row>
      <xdr:rowOff>83253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A4D3FED1-C359-47C3-A2E3-D678DE3E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477" y="1011874"/>
          <a:ext cx="2261455" cy="785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190500</xdr:rowOff>
    </xdr:from>
    <xdr:to>
      <xdr:col>11</xdr:col>
      <xdr:colOff>66675</xdr:colOff>
      <xdr:row>7</xdr:row>
      <xdr:rowOff>135835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44DEBF67-F80E-49CD-83E9-63113339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0"/>
          <a:ext cx="1409700" cy="48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190500</xdr:rowOff>
    </xdr:from>
    <xdr:to>
      <xdr:col>11</xdr:col>
      <xdr:colOff>66675</xdr:colOff>
      <xdr:row>7</xdr:row>
      <xdr:rowOff>135835</xdr:rowOff>
    </xdr:to>
    <xdr:pic>
      <xdr:nvPicPr>
        <xdr:cNvPr id="4111" name="図 11">
          <a:extLst>
            <a:ext uri="{FF2B5EF4-FFF2-40B4-BE49-F238E27FC236}">
              <a16:creationId xmlns:a16="http://schemas.microsoft.com/office/drawing/2014/main" id="{107DF942-ED5F-D9DF-E641-7921889F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0"/>
          <a:ext cx="1417760" cy="48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190500</xdr:rowOff>
    </xdr:from>
    <xdr:to>
      <xdr:col>11</xdr:col>
      <xdr:colOff>66675</xdr:colOff>
      <xdr:row>7</xdr:row>
      <xdr:rowOff>135835</xdr:rowOff>
    </xdr:to>
    <xdr:pic>
      <xdr:nvPicPr>
        <xdr:cNvPr id="2" name="図 11">
          <a:extLst>
            <a:ext uri="{FF2B5EF4-FFF2-40B4-BE49-F238E27FC236}">
              <a16:creationId xmlns:a16="http://schemas.microsoft.com/office/drawing/2014/main" id="{ADD1958C-3789-4A7D-9537-696B3011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0"/>
          <a:ext cx="1409700" cy="48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30A2-337F-44F1-A259-3468E6844D2D}">
  <dimension ref="A1:I28"/>
  <sheetViews>
    <sheetView tabSelected="1" zoomScale="130" zoomScaleNormal="130" workbookViewId="0">
      <selection activeCell="B7" sqref="B7"/>
    </sheetView>
  </sheetViews>
  <sheetFormatPr defaultRowHeight="13.5"/>
  <sheetData>
    <row r="1" spans="1:9" ht="20.100000000000001" customHeight="1">
      <c r="A1" s="66" t="s">
        <v>85</v>
      </c>
      <c r="B1" s="67"/>
      <c r="C1" s="67"/>
      <c r="D1" s="67"/>
      <c r="E1" s="67"/>
      <c r="F1" s="67"/>
      <c r="G1" s="67"/>
      <c r="H1" s="67"/>
      <c r="I1" s="67"/>
    </row>
    <row r="2" spans="1:9" ht="20.100000000000001" customHeight="1"/>
    <row r="3" spans="1:9" ht="20.100000000000001" customHeight="1"/>
    <row r="4" spans="1:9" ht="20.100000000000001" customHeight="1">
      <c r="D4" s="67" t="s">
        <v>83</v>
      </c>
      <c r="E4" s="67"/>
      <c r="F4" s="67"/>
    </row>
    <row r="5" spans="1:9" ht="20.100000000000001" customHeight="1"/>
    <row r="6" spans="1:9" ht="20.100000000000001" customHeight="1">
      <c r="A6" s="60" t="s">
        <v>88</v>
      </c>
      <c r="B6" t="s">
        <v>86</v>
      </c>
    </row>
    <row r="7" spans="1:9" ht="20.100000000000001" customHeight="1">
      <c r="A7" s="60" t="s">
        <v>88</v>
      </c>
      <c r="B7" t="s">
        <v>87</v>
      </c>
    </row>
    <row r="8" spans="1:9" ht="20.100000000000001" customHeight="1">
      <c r="B8" t="s">
        <v>89</v>
      </c>
    </row>
    <row r="9" spans="1:9" ht="20.100000000000001" customHeight="1">
      <c r="A9" s="60" t="s">
        <v>88</v>
      </c>
      <c r="B9" t="s">
        <v>90</v>
      </c>
    </row>
    <row r="10" spans="1:9" ht="20.100000000000001" customHeight="1"/>
    <row r="11" spans="1:9" ht="20.100000000000001" customHeight="1"/>
    <row r="12" spans="1:9" ht="20.100000000000001" customHeight="1"/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</sheetData>
  <mergeCells count="2">
    <mergeCell ref="A1:I1"/>
    <mergeCell ref="D4:F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C8A4-F4A6-48EC-8B14-2B3F03FF6762}">
  <sheetPr>
    <tabColor rgb="FFFFFFCC"/>
  </sheetPr>
  <dimension ref="A1:CM44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15" customWidth="1"/>
    <col min="14" max="33" width="1.375" style="15" customWidth="1"/>
    <col min="34" max="34" width="1.625" style="15" customWidth="1"/>
    <col min="35" max="35" width="1.125" style="15" customWidth="1"/>
    <col min="36" max="38" width="1.625" style="15" customWidth="1"/>
    <col min="39" max="39" width="1.125" style="15" customWidth="1"/>
    <col min="40" max="59" width="1.625" style="15" customWidth="1"/>
    <col min="60" max="60" width="1.125" style="15" customWidth="1"/>
    <col min="61" max="90" width="1.625" style="15"/>
    <col min="91" max="91" width="2.5" style="15" bestFit="1" customWidth="1"/>
    <col min="92" max="16384" width="1.625" style="15"/>
  </cols>
  <sheetData>
    <row r="1" spans="1:60" ht="15" customHeight="1">
      <c r="BC1" s="68" t="s">
        <v>93</v>
      </c>
      <c r="BD1" s="68"/>
      <c r="BE1" s="68"/>
      <c r="BF1" s="68"/>
      <c r="BG1" s="68"/>
      <c r="BH1" s="68"/>
    </row>
    <row r="2" spans="1:60" ht="42" customHeight="1">
      <c r="A2" s="69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ht="7.5" customHeight="1"/>
    <row r="4" spans="1:60" ht="12" customHeight="1" thickBot="1">
      <c r="AT4" s="17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1:60" ht="15.75" customHeight="1" thickBot="1">
      <c r="N5" s="72"/>
      <c r="O5" s="73"/>
      <c r="P5" s="73"/>
      <c r="U5" s="72"/>
      <c r="V5" s="73"/>
      <c r="W5" s="73"/>
      <c r="AI5" s="74" t="s">
        <v>46</v>
      </c>
      <c r="AJ5" s="75"/>
      <c r="AK5" s="75"/>
      <c r="AL5" s="75"/>
      <c r="AM5" s="75"/>
      <c r="AN5" s="75"/>
      <c r="AO5" s="75"/>
      <c r="AP5" s="75"/>
      <c r="AQ5" s="76" t="s">
        <v>94</v>
      </c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7"/>
    </row>
    <row r="6" spans="1:60" ht="5.25" customHeight="1" thickBot="1">
      <c r="N6" s="73"/>
      <c r="O6" s="73"/>
      <c r="P6" s="73"/>
      <c r="U6" s="73"/>
      <c r="V6" s="73"/>
      <c r="W6" s="73"/>
    </row>
    <row r="7" spans="1:60" ht="6" customHeight="1">
      <c r="N7" s="73"/>
      <c r="O7" s="73"/>
      <c r="P7" s="73"/>
      <c r="U7" s="73"/>
      <c r="V7" s="73"/>
      <c r="W7" s="73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</row>
    <row r="8" spans="1:60" ht="15.95" customHeight="1">
      <c r="J8" s="17"/>
      <c r="K8" s="68"/>
      <c r="L8" s="68"/>
      <c r="M8" s="68"/>
      <c r="N8" s="68"/>
      <c r="O8" s="68"/>
      <c r="P8" s="68"/>
      <c r="Q8" s="68"/>
      <c r="R8" s="68"/>
      <c r="S8" s="68"/>
      <c r="T8" s="68"/>
      <c r="X8" s="78" t="s">
        <v>56</v>
      </c>
      <c r="Y8" s="79"/>
      <c r="Z8" s="79"/>
      <c r="AA8" s="79"/>
      <c r="AB8" s="79"/>
      <c r="AC8" s="79"/>
      <c r="AI8" s="21"/>
      <c r="AJ8" s="70" t="s">
        <v>10</v>
      </c>
      <c r="AK8" s="70"/>
      <c r="AL8" s="70"/>
      <c r="AN8" s="71" t="s">
        <v>68</v>
      </c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23"/>
    </row>
    <row r="9" spans="1:60" ht="15.95" customHeight="1">
      <c r="I9" s="17"/>
      <c r="J9" s="68"/>
      <c r="K9" s="68"/>
      <c r="L9" s="68"/>
      <c r="M9" s="68"/>
      <c r="N9" s="68"/>
      <c r="O9" s="68"/>
      <c r="P9" s="68"/>
      <c r="Q9" s="68"/>
      <c r="R9" s="68"/>
      <c r="S9" s="68"/>
      <c r="X9" s="79"/>
      <c r="Y9" s="79"/>
      <c r="Z9" s="79"/>
      <c r="AA9" s="79"/>
      <c r="AB9" s="79"/>
      <c r="AC9" s="79"/>
      <c r="AI9" s="2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23"/>
    </row>
    <row r="10" spans="1:60" ht="16.5" customHeight="1">
      <c r="AI10" s="21"/>
      <c r="AJ10" s="70" t="s">
        <v>4</v>
      </c>
      <c r="AK10" s="70"/>
      <c r="AL10" s="70"/>
      <c r="AN10" s="71" t="s">
        <v>69</v>
      </c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23"/>
    </row>
    <row r="11" spans="1:60" ht="21.75" customHeight="1">
      <c r="F11" s="17" t="s">
        <v>9</v>
      </c>
      <c r="G11" s="82">
        <v>5</v>
      </c>
      <c r="H11" s="67"/>
      <c r="I11" s="16" t="s">
        <v>8</v>
      </c>
      <c r="J11" s="16"/>
      <c r="K11" s="82">
        <v>10</v>
      </c>
      <c r="L11" s="67"/>
      <c r="M11" s="16" t="s">
        <v>7</v>
      </c>
      <c r="N11" s="16"/>
      <c r="O11" s="82">
        <v>31</v>
      </c>
      <c r="P11" s="83"/>
      <c r="Q11" s="83"/>
      <c r="R11" s="84" t="s">
        <v>6</v>
      </c>
      <c r="S11" s="83"/>
      <c r="T11" s="83"/>
      <c r="U11" s="83"/>
      <c r="V11" s="83"/>
      <c r="X11" s="17"/>
      <c r="AF11" s="68"/>
      <c r="AG11" s="68"/>
      <c r="AI11" s="2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23"/>
    </row>
    <row r="12" spans="1:60" ht="15" customHeight="1">
      <c r="A12" s="25"/>
      <c r="B12" s="2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I12" s="21"/>
      <c r="AJ12" s="70" t="s">
        <v>11</v>
      </c>
      <c r="AK12" s="70"/>
      <c r="AL12" s="70"/>
      <c r="AN12" s="80" t="s">
        <v>14</v>
      </c>
      <c r="AO12" s="80"/>
      <c r="AP12" s="80"/>
      <c r="AQ12" s="80"/>
      <c r="AR12" s="68" t="s">
        <v>13</v>
      </c>
      <c r="AS12" s="68"/>
      <c r="AT12" s="80" t="s">
        <v>70</v>
      </c>
      <c r="AU12" s="80"/>
      <c r="AV12" s="80"/>
      <c r="AW12" s="80"/>
      <c r="AX12" s="81" t="s">
        <v>13</v>
      </c>
      <c r="AY12" s="81"/>
      <c r="AZ12" s="80" t="s">
        <v>70</v>
      </c>
      <c r="BA12" s="80"/>
      <c r="BB12" s="80"/>
      <c r="BC12" s="80"/>
      <c r="BD12" s="24"/>
      <c r="BE12" s="24"/>
      <c r="BF12" s="24"/>
      <c r="BG12" s="24"/>
      <c r="BH12" s="23"/>
    </row>
    <row r="13" spans="1:60" ht="6" customHeight="1">
      <c r="A13" s="2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I13" s="21"/>
      <c r="AJ13" s="22"/>
      <c r="AK13" s="22"/>
      <c r="AL13" s="22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3"/>
    </row>
    <row r="14" spans="1:60" ht="15" customHeight="1">
      <c r="A14" s="25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I14" s="21"/>
      <c r="AJ14" s="70" t="s">
        <v>12</v>
      </c>
      <c r="AK14" s="70"/>
      <c r="AL14" s="70"/>
      <c r="AN14" s="80" t="s">
        <v>14</v>
      </c>
      <c r="AO14" s="80"/>
      <c r="AP14" s="80"/>
      <c r="AQ14" s="80"/>
      <c r="AR14" s="68" t="s">
        <v>13</v>
      </c>
      <c r="AS14" s="68"/>
      <c r="AT14" s="80" t="s">
        <v>71</v>
      </c>
      <c r="AU14" s="80"/>
      <c r="AV14" s="80"/>
      <c r="AW14" s="80"/>
      <c r="AX14" s="81" t="s">
        <v>13</v>
      </c>
      <c r="AY14" s="81"/>
      <c r="AZ14" s="80" t="s">
        <v>71</v>
      </c>
      <c r="BA14" s="80"/>
      <c r="BB14" s="80"/>
      <c r="BC14" s="80"/>
      <c r="BD14" s="24"/>
      <c r="BE14" s="24"/>
      <c r="BF14" s="24"/>
      <c r="BG14" s="24"/>
      <c r="BH14" s="23"/>
    </row>
    <row r="15" spans="1:60" ht="6" customHeight="1" thickBot="1">
      <c r="AI15" s="27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</row>
    <row r="16" spans="1:60" ht="29.25" customHeight="1" thickBot="1">
      <c r="B16" s="15" t="s">
        <v>58</v>
      </c>
    </row>
    <row r="17" spans="1:91" ht="45" customHeight="1" thickBot="1">
      <c r="A17" s="30"/>
      <c r="B17" s="85" t="s">
        <v>64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86"/>
      <c r="Q17" s="86"/>
      <c r="R17" s="86"/>
      <c r="S17" s="86"/>
      <c r="T17" s="86"/>
      <c r="U17" s="87">
        <f>U34</f>
        <v>5873000</v>
      </c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30"/>
      <c r="AV17" s="30"/>
      <c r="AW17" s="30"/>
      <c r="AX17" s="30"/>
      <c r="AY17" s="30"/>
      <c r="AZ17" s="33"/>
      <c r="BA17" s="36"/>
      <c r="BB17" s="33"/>
      <c r="BC17" s="33"/>
      <c r="BD17" s="33"/>
      <c r="BE17" s="33"/>
      <c r="BF17" s="33"/>
      <c r="BG17" s="33"/>
      <c r="BH17" s="33"/>
    </row>
    <row r="18" spans="1:91" ht="11.25" customHeight="1"/>
    <row r="19" spans="1:91" ht="24.95" customHeight="1" thickBot="1">
      <c r="A19" s="89" t="s">
        <v>65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89" t="s">
        <v>66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1"/>
      <c r="AO19" s="92" t="s">
        <v>67</v>
      </c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1"/>
    </row>
    <row r="20" spans="1:91" ht="24.95" customHeight="1" thickTop="1">
      <c r="A20" s="38"/>
      <c r="B20" s="37"/>
      <c r="C20" s="39" t="s">
        <v>60</v>
      </c>
      <c r="D20" s="37"/>
      <c r="E20" s="37"/>
      <c r="F20" s="37"/>
      <c r="G20" s="37"/>
      <c r="H20" s="37"/>
      <c r="I20" s="37"/>
      <c r="J20" s="93">
        <v>5</v>
      </c>
      <c r="K20" s="94"/>
      <c r="L20" s="94"/>
      <c r="M20" s="94"/>
      <c r="N20" s="40"/>
      <c r="O20" s="39" t="s">
        <v>61</v>
      </c>
      <c r="P20" s="39"/>
      <c r="Q20" s="37"/>
      <c r="R20" s="37"/>
      <c r="S20" s="37"/>
      <c r="T20" s="37"/>
      <c r="U20" s="95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  <c r="AO20" s="46"/>
      <c r="AP20" s="46"/>
      <c r="AQ20" s="46"/>
      <c r="AR20" s="47"/>
      <c r="AS20" s="47"/>
      <c r="AT20" s="47"/>
      <c r="AU20" s="47"/>
      <c r="AV20" s="47"/>
      <c r="AW20" s="47"/>
      <c r="AX20" s="48">
        <f>IF(J20="","",ROUNDDOWN(AI20*AR20,0))</f>
        <v>0</v>
      </c>
      <c r="AY20" s="48"/>
      <c r="AZ20" s="48"/>
      <c r="BA20" s="48"/>
      <c r="BB20" s="48"/>
      <c r="BC20" s="48"/>
      <c r="BD20" s="48"/>
      <c r="BE20" s="49"/>
      <c r="BF20" s="49"/>
      <c r="BG20" s="49"/>
      <c r="BH20" s="55"/>
    </row>
    <row r="21" spans="1:91" ht="24.95" customHeight="1">
      <c r="A21" s="104" t="s">
        <v>72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6"/>
      <c r="U21" s="101">
        <v>473000</v>
      </c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3"/>
      <c r="AO21" s="44"/>
      <c r="AP21" s="44"/>
      <c r="AQ21" s="44"/>
      <c r="AR21" s="50"/>
      <c r="AS21" s="50"/>
      <c r="AT21" s="50"/>
      <c r="AU21" s="50"/>
      <c r="AV21" s="50"/>
      <c r="AW21" s="50"/>
      <c r="AX21" s="51" t="str">
        <f t="shared" ref="AX21:AX33" si="0">IF(J21="","",ROUNDDOWN(AI21*AR21,0))</f>
        <v/>
      </c>
      <c r="AY21" s="51"/>
      <c r="AZ21" s="51"/>
      <c r="BA21" s="51"/>
      <c r="BB21" s="51"/>
      <c r="BC21" s="51"/>
      <c r="BD21" s="51"/>
      <c r="BE21" s="34"/>
      <c r="BF21" s="34"/>
      <c r="BG21" s="34"/>
      <c r="BH21" s="35"/>
    </row>
    <row r="22" spans="1:91" ht="24.95" customHeight="1">
      <c r="A22" s="104" t="s">
        <v>73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01">
        <v>300000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3"/>
      <c r="AO22" s="44"/>
      <c r="AP22" s="44"/>
      <c r="AQ22" s="44"/>
      <c r="AR22" s="50"/>
      <c r="AS22" s="50"/>
      <c r="AT22" s="50"/>
      <c r="AU22" s="50"/>
      <c r="AV22" s="50"/>
      <c r="AW22" s="50"/>
      <c r="AX22" s="51" t="str">
        <f t="shared" si="0"/>
        <v/>
      </c>
      <c r="AY22" s="51"/>
      <c r="AZ22" s="51"/>
      <c r="BA22" s="51"/>
      <c r="BB22" s="51"/>
      <c r="BC22" s="51"/>
      <c r="BD22" s="51"/>
      <c r="BE22" s="34"/>
      <c r="BF22" s="34"/>
      <c r="BG22" s="34"/>
      <c r="BH22" s="35"/>
    </row>
    <row r="23" spans="1:91" ht="24.95" customHeight="1">
      <c r="A23" s="104" t="s">
        <v>74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6"/>
      <c r="U23" s="101">
        <v>5100000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  <c r="AO23" s="44"/>
      <c r="AP23" s="44"/>
      <c r="AQ23" s="44"/>
      <c r="AR23" s="50"/>
      <c r="AS23" s="50"/>
      <c r="AT23" s="50"/>
      <c r="AU23" s="50"/>
      <c r="AV23" s="50"/>
      <c r="AW23" s="50"/>
      <c r="AX23" s="51" t="str">
        <f t="shared" si="0"/>
        <v/>
      </c>
      <c r="AY23" s="51"/>
      <c r="AZ23" s="51"/>
      <c r="BA23" s="51"/>
      <c r="BB23" s="51"/>
      <c r="BC23" s="51"/>
      <c r="BD23" s="51"/>
      <c r="BE23" s="34"/>
      <c r="BF23" s="34"/>
      <c r="BG23" s="34"/>
      <c r="BH23" s="35"/>
    </row>
    <row r="24" spans="1:91" ht="24.95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101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3"/>
      <c r="AO24" s="44"/>
      <c r="AP24" s="44"/>
      <c r="AQ24" s="44"/>
      <c r="AR24" s="50"/>
      <c r="AS24" s="50"/>
      <c r="AT24" s="50"/>
      <c r="AU24" s="50"/>
      <c r="AV24" s="50"/>
      <c r="AW24" s="50"/>
      <c r="AX24" s="51" t="str">
        <f t="shared" si="0"/>
        <v/>
      </c>
      <c r="AY24" s="51"/>
      <c r="AZ24" s="51"/>
      <c r="BA24" s="51"/>
      <c r="BB24" s="51"/>
      <c r="BC24" s="51"/>
      <c r="BD24" s="51"/>
      <c r="BE24" s="34"/>
      <c r="BF24" s="34"/>
      <c r="BG24" s="34"/>
      <c r="BH24" s="35"/>
    </row>
    <row r="25" spans="1:91" ht="24.9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6"/>
      <c r="U25" s="101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3"/>
      <c r="AO25" s="44"/>
      <c r="AP25" s="44"/>
      <c r="AQ25" s="44"/>
      <c r="AR25" s="50"/>
      <c r="AS25" s="50"/>
      <c r="AT25" s="50"/>
      <c r="AU25" s="50"/>
      <c r="AV25" s="50"/>
      <c r="AW25" s="50"/>
      <c r="AX25" s="51" t="str">
        <f t="shared" si="0"/>
        <v/>
      </c>
      <c r="AY25" s="51"/>
      <c r="AZ25" s="51"/>
      <c r="BA25" s="51"/>
      <c r="BB25" s="51"/>
      <c r="BC25" s="51"/>
      <c r="BD25" s="51"/>
      <c r="BE25" s="34"/>
      <c r="BF25" s="34"/>
      <c r="BG25" s="34"/>
      <c r="BH25" s="35"/>
    </row>
    <row r="26" spans="1:91" ht="24.95" customHeight="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3"/>
      <c r="AO26" s="44"/>
      <c r="AP26" s="44"/>
      <c r="AQ26" s="44"/>
      <c r="AR26" s="50"/>
      <c r="AS26" s="50"/>
      <c r="AT26" s="50"/>
      <c r="AU26" s="50"/>
      <c r="AV26" s="50"/>
      <c r="AW26" s="50"/>
      <c r="AX26" s="51" t="str">
        <f t="shared" si="0"/>
        <v/>
      </c>
      <c r="AY26" s="51"/>
      <c r="AZ26" s="51"/>
      <c r="BA26" s="51"/>
      <c r="BB26" s="51"/>
      <c r="BC26" s="51"/>
      <c r="BD26" s="51"/>
      <c r="BE26" s="34"/>
      <c r="BF26" s="34"/>
      <c r="BG26" s="34"/>
      <c r="BH26" s="35"/>
      <c r="CM26" s="15">
        <v>1</v>
      </c>
    </row>
    <row r="27" spans="1:91" ht="24.9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3"/>
      <c r="AO27" s="44"/>
      <c r="AP27" s="44"/>
      <c r="AQ27" s="44"/>
      <c r="AR27" s="50"/>
      <c r="AS27" s="50"/>
      <c r="AT27" s="50"/>
      <c r="AU27" s="50"/>
      <c r="AV27" s="50"/>
      <c r="AW27" s="50"/>
      <c r="AX27" s="51" t="str">
        <f t="shared" si="0"/>
        <v/>
      </c>
      <c r="AY27" s="51"/>
      <c r="AZ27" s="51"/>
      <c r="BA27" s="51"/>
      <c r="BB27" s="51"/>
      <c r="BC27" s="51"/>
      <c r="BD27" s="51"/>
      <c r="BE27" s="34"/>
      <c r="BF27" s="34"/>
      <c r="BG27" s="34"/>
      <c r="BH27" s="35"/>
    </row>
    <row r="28" spans="1:91" ht="24.95" customHeight="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6"/>
      <c r="U28" s="101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3"/>
      <c r="AO28" s="44"/>
      <c r="AP28" s="44"/>
      <c r="AQ28" s="44"/>
      <c r="AR28" s="50"/>
      <c r="AS28" s="50"/>
      <c r="AT28" s="50"/>
      <c r="AU28" s="50"/>
      <c r="AV28" s="50"/>
      <c r="AW28" s="50"/>
      <c r="AX28" s="51" t="str">
        <f t="shared" si="0"/>
        <v/>
      </c>
      <c r="AY28" s="51"/>
      <c r="AZ28" s="51"/>
      <c r="BA28" s="51"/>
      <c r="BB28" s="51"/>
      <c r="BC28" s="51"/>
      <c r="BD28" s="51"/>
      <c r="BE28" s="34"/>
      <c r="BF28" s="34"/>
      <c r="BG28" s="34"/>
      <c r="BH28" s="35"/>
    </row>
    <row r="29" spans="1:91" ht="24.95" customHeigh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3"/>
      <c r="AO29" s="44"/>
      <c r="AP29" s="44"/>
      <c r="AQ29" s="44"/>
      <c r="AR29" s="50"/>
      <c r="AS29" s="50"/>
      <c r="AT29" s="50"/>
      <c r="AU29" s="50"/>
      <c r="AV29" s="50"/>
      <c r="AW29" s="50"/>
      <c r="AX29" s="51" t="str">
        <f t="shared" si="0"/>
        <v/>
      </c>
      <c r="AY29" s="51"/>
      <c r="AZ29" s="51"/>
      <c r="BA29" s="51"/>
      <c r="BB29" s="51"/>
      <c r="BC29" s="51"/>
      <c r="BD29" s="51"/>
      <c r="BE29" s="34"/>
      <c r="BF29" s="34"/>
      <c r="BG29" s="34"/>
      <c r="BH29" s="35"/>
    </row>
    <row r="30" spans="1:91" ht="24.95" customHeight="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3"/>
      <c r="AO30" s="44"/>
      <c r="AP30" s="44"/>
      <c r="AQ30" s="44"/>
      <c r="AR30" s="50"/>
      <c r="AS30" s="50"/>
      <c r="AT30" s="50"/>
      <c r="AU30" s="50"/>
      <c r="AV30" s="50"/>
      <c r="AW30" s="50"/>
      <c r="AX30" s="51" t="str">
        <f t="shared" si="0"/>
        <v/>
      </c>
      <c r="AY30" s="51"/>
      <c r="AZ30" s="51"/>
      <c r="BA30" s="51"/>
      <c r="BB30" s="51"/>
      <c r="BC30" s="51"/>
      <c r="BD30" s="51"/>
      <c r="BE30" s="34"/>
      <c r="BF30" s="34"/>
      <c r="BG30" s="34"/>
      <c r="BH30" s="35"/>
    </row>
    <row r="31" spans="1:91" ht="24.95" customHeight="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01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3"/>
      <c r="AO31" s="44"/>
      <c r="AP31" s="44"/>
      <c r="AQ31" s="44"/>
      <c r="AR31" s="50"/>
      <c r="AS31" s="50"/>
      <c r="AT31" s="50"/>
      <c r="AU31" s="50"/>
      <c r="AV31" s="50"/>
      <c r="AW31" s="50"/>
      <c r="AX31" s="51" t="str">
        <f t="shared" si="0"/>
        <v/>
      </c>
      <c r="AY31" s="51"/>
      <c r="AZ31" s="51"/>
      <c r="BA31" s="51"/>
      <c r="BB31" s="51"/>
      <c r="BC31" s="51"/>
      <c r="BD31" s="51"/>
      <c r="BE31" s="34"/>
      <c r="BF31" s="34"/>
      <c r="BG31" s="34"/>
      <c r="BH31" s="35"/>
    </row>
    <row r="32" spans="1:91" ht="24.95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1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3"/>
      <c r="AO32" s="44"/>
      <c r="AP32" s="44"/>
      <c r="AQ32" s="44"/>
      <c r="AR32" s="50"/>
      <c r="AS32" s="50"/>
      <c r="AT32" s="50"/>
      <c r="AU32" s="50"/>
      <c r="AV32" s="50"/>
      <c r="AW32" s="50"/>
      <c r="AX32" s="51" t="str">
        <f t="shared" si="0"/>
        <v/>
      </c>
      <c r="AY32" s="51"/>
      <c r="AZ32" s="51"/>
      <c r="BA32" s="51"/>
      <c r="BB32" s="51"/>
      <c r="BC32" s="51"/>
      <c r="BD32" s="51"/>
      <c r="BE32" s="34"/>
      <c r="BF32" s="34"/>
      <c r="BG32" s="34"/>
      <c r="BH32" s="35"/>
    </row>
    <row r="33" spans="1:63" ht="24.95" customHeight="1" thickBot="1">
      <c r="A33" s="107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129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1"/>
      <c r="AO33" s="45"/>
      <c r="AP33" s="45"/>
      <c r="AQ33" s="45"/>
      <c r="AR33" s="52"/>
      <c r="AS33" s="52"/>
      <c r="AT33" s="52"/>
      <c r="AU33" s="52"/>
      <c r="AV33" s="52"/>
      <c r="AW33" s="52"/>
      <c r="AX33" s="53" t="str">
        <f t="shared" si="0"/>
        <v/>
      </c>
      <c r="AY33" s="53"/>
      <c r="AZ33" s="53"/>
      <c r="BA33" s="53"/>
      <c r="BB33" s="53"/>
      <c r="BC33" s="53"/>
      <c r="BD33" s="53"/>
      <c r="BE33" s="54"/>
      <c r="BF33" s="54"/>
      <c r="BG33" s="54"/>
      <c r="BH33" s="56"/>
    </row>
    <row r="34" spans="1:63" ht="24.95" customHeight="1" thickTop="1">
      <c r="A34" s="31"/>
      <c r="B34" s="41"/>
      <c r="C34" s="43" t="s">
        <v>62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132">
        <f>SUM(U20:U33)</f>
        <v>5873000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4"/>
      <c r="AO34" s="119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1"/>
    </row>
    <row r="35" spans="1:63" s="57" customFormat="1" ht="32.25" customHeight="1">
      <c r="A35" s="57" t="s">
        <v>2</v>
      </c>
      <c r="AX35" s="58"/>
      <c r="AY35" s="58"/>
      <c r="AZ35" s="58"/>
      <c r="BA35" s="58"/>
      <c r="BB35" s="58"/>
      <c r="BC35" s="58"/>
      <c r="BD35" s="58"/>
      <c r="BE35" s="59"/>
      <c r="BF35" s="59"/>
      <c r="BG35" s="59"/>
      <c r="BH35" s="59"/>
    </row>
    <row r="36" spans="1:63">
      <c r="A36" s="117" t="s">
        <v>24</v>
      </c>
      <c r="B36" s="117"/>
      <c r="C36" s="117"/>
      <c r="D36" s="117"/>
      <c r="E36" s="117"/>
      <c r="F36" s="98" t="s">
        <v>78</v>
      </c>
      <c r="G36" s="98"/>
      <c r="H36" s="98"/>
      <c r="I36" s="98"/>
      <c r="J36" s="98"/>
      <c r="K36" s="98"/>
      <c r="L36" s="98"/>
      <c r="M36" s="98"/>
      <c r="N36" s="98"/>
      <c r="O36" s="98"/>
      <c r="P36" s="117" t="s">
        <v>25</v>
      </c>
      <c r="Q36" s="117"/>
      <c r="R36" s="117"/>
      <c r="S36" s="117"/>
      <c r="T36" s="117"/>
      <c r="U36" s="98" t="s">
        <v>79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99"/>
      <c r="AY36" s="99"/>
      <c r="AZ36" s="99"/>
      <c r="BA36" s="99"/>
      <c r="BB36" s="99"/>
      <c r="BC36" s="99"/>
      <c r="BD36" s="99"/>
      <c r="BE36" s="100"/>
      <c r="BF36" s="100"/>
      <c r="BG36" s="100"/>
      <c r="BH36" s="100"/>
    </row>
    <row r="37" spans="1:63">
      <c r="A37" s="114" t="s">
        <v>28</v>
      </c>
      <c r="B37" s="115"/>
      <c r="C37" s="116" t="s">
        <v>26</v>
      </c>
      <c r="D37" s="117"/>
      <c r="E37" s="117"/>
      <c r="F37" s="117"/>
      <c r="G37" s="114" t="s">
        <v>29</v>
      </c>
      <c r="H37" s="115"/>
      <c r="I37" s="116" t="s">
        <v>27</v>
      </c>
      <c r="J37" s="117"/>
      <c r="K37" s="117"/>
      <c r="L37" s="117"/>
      <c r="M37" s="117" t="s">
        <v>30</v>
      </c>
      <c r="N37" s="117"/>
      <c r="O37" s="117"/>
      <c r="P37" s="117"/>
      <c r="Q37" s="117"/>
      <c r="R37" s="117"/>
      <c r="S37" s="117"/>
      <c r="T37" s="117"/>
      <c r="U37" s="118" t="s">
        <v>80</v>
      </c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99"/>
      <c r="AY37" s="99"/>
      <c r="AZ37" s="99"/>
      <c r="BA37" s="99"/>
      <c r="BB37" s="99"/>
      <c r="BC37" s="99"/>
      <c r="BD37" s="99"/>
      <c r="BE37" s="100"/>
      <c r="BF37" s="100"/>
      <c r="BG37" s="100"/>
      <c r="BH37" s="100"/>
    </row>
    <row r="38" spans="1:63">
      <c r="A38" s="109" t="s">
        <v>3</v>
      </c>
      <c r="B38" s="110"/>
      <c r="C38" s="110"/>
      <c r="D38" s="110"/>
      <c r="E38" s="110"/>
      <c r="F38" s="110"/>
      <c r="G38" s="110"/>
      <c r="H38" s="110"/>
      <c r="I38" s="111" t="s">
        <v>82</v>
      </c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3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99"/>
      <c r="AY38" s="99"/>
      <c r="AZ38" s="99"/>
      <c r="BA38" s="99"/>
      <c r="BB38" s="99"/>
      <c r="BC38" s="99"/>
      <c r="BD38" s="99"/>
      <c r="BE38" s="100"/>
      <c r="BF38" s="100"/>
      <c r="BG38" s="100"/>
      <c r="BH38" s="100"/>
    </row>
    <row r="39" spans="1:63">
      <c r="A39" s="124" t="s">
        <v>32</v>
      </c>
      <c r="B39" s="125"/>
      <c r="C39" s="125"/>
      <c r="D39" s="125"/>
      <c r="E39" s="125"/>
      <c r="F39" s="125"/>
      <c r="G39" s="125"/>
      <c r="H39" s="125"/>
      <c r="I39" s="126" t="s">
        <v>81</v>
      </c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99"/>
      <c r="AY39" s="99"/>
      <c r="AZ39" s="99"/>
      <c r="BA39" s="99"/>
      <c r="BB39" s="99"/>
      <c r="BC39" s="99"/>
      <c r="BD39" s="99"/>
      <c r="BE39" s="100"/>
      <c r="BF39" s="100"/>
      <c r="BG39" s="100"/>
      <c r="BH39" s="100"/>
    </row>
    <row r="40" spans="1:63" ht="7.5" customHeight="1">
      <c r="AI40" s="108"/>
      <c r="AJ40" s="108"/>
    </row>
    <row r="41" spans="1:63">
      <c r="B41" s="15" t="s">
        <v>40</v>
      </c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2" customFormat="1" ht="16.5">
      <c r="B42" s="122" t="s">
        <v>41</v>
      </c>
      <c r="C42" s="70"/>
      <c r="D42" s="32" t="s">
        <v>47</v>
      </c>
    </row>
    <row r="43" spans="1:63" s="32" customFormat="1" ht="16.5">
      <c r="B43" s="122" t="s">
        <v>41</v>
      </c>
      <c r="C43" s="70"/>
      <c r="D43" s="32" t="s">
        <v>43</v>
      </c>
      <c r="E43" s="32" t="s">
        <v>91</v>
      </c>
    </row>
    <row r="44" spans="1:63">
      <c r="B44" s="123"/>
      <c r="C44" s="68"/>
    </row>
  </sheetData>
  <mergeCells count="110">
    <mergeCell ref="B42:C42"/>
    <mergeCell ref="B43:C43"/>
    <mergeCell ref="B44:C44"/>
    <mergeCell ref="A21:T21"/>
    <mergeCell ref="A22:T22"/>
    <mergeCell ref="A23:T23"/>
    <mergeCell ref="A24:T24"/>
    <mergeCell ref="A25:T25"/>
    <mergeCell ref="A26:T26"/>
    <mergeCell ref="A27:T27"/>
    <mergeCell ref="A39:H39"/>
    <mergeCell ref="I39:AF39"/>
    <mergeCell ref="U33:AN33"/>
    <mergeCell ref="U34:AN34"/>
    <mergeCell ref="U21:AN21"/>
    <mergeCell ref="U22:AN22"/>
    <mergeCell ref="U23:AN23"/>
    <mergeCell ref="U24:AN24"/>
    <mergeCell ref="U25:AN25"/>
    <mergeCell ref="U26:AN26"/>
    <mergeCell ref="A28:T28"/>
    <mergeCell ref="A29:T29"/>
    <mergeCell ref="A30:T30"/>
    <mergeCell ref="A31:T31"/>
    <mergeCell ref="A32:T32"/>
    <mergeCell ref="A33:T33"/>
    <mergeCell ref="AI39:AW39"/>
    <mergeCell ref="AX39:BD39"/>
    <mergeCell ref="BE39:BH39"/>
    <mergeCell ref="AI40:AJ40"/>
    <mergeCell ref="AI37:AW37"/>
    <mergeCell ref="AX37:BD37"/>
    <mergeCell ref="BE37:BH37"/>
    <mergeCell ref="A38:H38"/>
    <mergeCell ref="I38:AF38"/>
    <mergeCell ref="AI38:AW38"/>
    <mergeCell ref="AX38:BD38"/>
    <mergeCell ref="BE38:BH38"/>
    <mergeCell ref="A37:B37"/>
    <mergeCell ref="C37:F37"/>
    <mergeCell ref="G37:H37"/>
    <mergeCell ref="I37:L37"/>
    <mergeCell ref="M37:T37"/>
    <mergeCell ref="U37:AF37"/>
    <mergeCell ref="AO34:BH34"/>
    <mergeCell ref="A36:E36"/>
    <mergeCell ref="F36:O36"/>
    <mergeCell ref="P36:T36"/>
    <mergeCell ref="U36:AF36"/>
    <mergeCell ref="AI36:AW36"/>
    <mergeCell ref="AX36:BD36"/>
    <mergeCell ref="BE36:BH36"/>
    <mergeCell ref="U27:AN27"/>
    <mergeCell ref="U28:AN28"/>
    <mergeCell ref="U29:AN29"/>
    <mergeCell ref="U30:AN30"/>
    <mergeCell ref="U31:AN31"/>
    <mergeCell ref="U32:AN32"/>
    <mergeCell ref="B17:T17"/>
    <mergeCell ref="U17:AT17"/>
    <mergeCell ref="A19:T19"/>
    <mergeCell ref="U19:AN19"/>
    <mergeCell ref="AO19:BH19"/>
    <mergeCell ref="J20:M20"/>
    <mergeCell ref="U20:AN20"/>
    <mergeCell ref="AJ14:AL14"/>
    <mergeCell ref="AN14:AQ14"/>
    <mergeCell ref="AR14:AS14"/>
    <mergeCell ref="AT14:AW14"/>
    <mergeCell ref="AX14:AY14"/>
    <mergeCell ref="AZ14:BC14"/>
    <mergeCell ref="AJ12:AL12"/>
    <mergeCell ref="AN12:AQ12"/>
    <mergeCell ref="AR12:AS12"/>
    <mergeCell ref="AT12:AW12"/>
    <mergeCell ref="AX12:AY12"/>
    <mergeCell ref="AZ12:BC12"/>
    <mergeCell ref="AJ10:AL10"/>
    <mergeCell ref="AN10:BG10"/>
    <mergeCell ref="G11:H11"/>
    <mergeCell ref="K11:L11"/>
    <mergeCell ref="O11:Q11"/>
    <mergeCell ref="R11:V11"/>
    <mergeCell ref="AF11:AG11"/>
    <mergeCell ref="AN11:BG11"/>
    <mergeCell ref="J9:K9"/>
    <mergeCell ref="L9:M9"/>
    <mergeCell ref="N9:O9"/>
    <mergeCell ref="P9:Q9"/>
    <mergeCell ref="R9:S9"/>
    <mergeCell ref="AN9:BG9"/>
    <mergeCell ref="N5:P7"/>
    <mergeCell ref="U5:W7"/>
    <mergeCell ref="AI5:AP5"/>
    <mergeCell ref="AQ5:BH5"/>
    <mergeCell ref="K8:L8"/>
    <mergeCell ref="M8:N8"/>
    <mergeCell ref="O8:P8"/>
    <mergeCell ref="Q8:R8"/>
    <mergeCell ref="S8:T8"/>
    <mergeCell ref="X8:AC9"/>
    <mergeCell ref="BC1:BH1"/>
    <mergeCell ref="A2:BH2"/>
    <mergeCell ref="AU4:AV4"/>
    <mergeCell ref="AW4:AX4"/>
    <mergeCell ref="AY4:AZ4"/>
    <mergeCell ref="BA4:BB4"/>
    <mergeCell ref="BC4:BD4"/>
    <mergeCell ref="AJ8:AL8"/>
    <mergeCell ref="AN8:BG8"/>
  </mergeCells>
  <phoneticPr fontId="1"/>
  <dataValidations count="8">
    <dataValidation allowBlank="1" showErrorMessage="1" prompt="入力しないでください" sqref="BB17:BH17" xr:uid="{DF5EE8C7-7183-4E0A-A3FE-60A8A6CDEA22}"/>
    <dataValidation allowBlank="1" showInputMessage="1" showErrorMessage="1" prompt="入力しないでください" sqref="AZ17" xr:uid="{9891FAC5-AF92-41DD-B38D-7A3160C9E954}"/>
    <dataValidation type="list" allowBlank="1" showInputMessage="1" showErrorMessage="1" prompt="税率を選択" sqref="BE20:BH33" xr:uid="{AE26D7B1-55E0-411F-83AE-C5B1884F810E}">
      <formula1>"8%,8%(軽),10%,非課税,不課税"</formula1>
    </dataValidation>
    <dataValidation type="list" allowBlank="1" showInputMessage="1" showErrorMessage="1" sqref="G37:H37 A37:B37" xr:uid="{07788919-E8A2-43B0-BD8E-43F1A028F4EA}">
      <formula1>"○,　,"</formula1>
    </dataValidation>
    <dataValidation imeMode="hiragana" allowBlank="1" showInputMessage="1" showErrorMessage="1" sqref="F36:O36 U36:AF36 I39:AF39" xr:uid="{D8800F23-C461-43F5-AB0D-4ED0DDFABF37}"/>
    <dataValidation imeMode="halfKatakana" allowBlank="1" showInputMessage="1" showErrorMessage="1" sqref="I38:AF38" xr:uid="{E73500F7-6587-48ED-9A9A-CE2070E1D93B}"/>
    <dataValidation imeMode="off" allowBlank="1" showInputMessage="1" showErrorMessage="1" sqref="U37:AF37" xr:uid="{F17A30F9-45AB-4063-8C3D-F907164648FC}"/>
    <dataValidation type="list" allowBlank="1" showInputMessage="1" showErrorMessage="1" sqref="AI40:AJ40" xr:uid="{BF679713-61F7-4035-887E-CE8652EBEB4E}">
      <formula1>"✓"</formula1>
    </dataValidation>
  </dataValidations>
  <pageMargins left="0.77" right="0.27" top="0.39370078740157483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D41F-FCDE-44FD-BB5B-0FB3FA053B6F}">
  <sheetPr>
    <tabColor rgb="FF7030A0"/>
  </sheetPr>
  <dimension ref="A1:CM44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15" customWidth="1"/>
    <col min="14" max="33" width="1.375" style="15" customWidth="1"/>
    <col min="34" max="34" width="1.625" style="15" customWidth="1"/>
    <col min="35" max="35" width="1.125" style="15" customWidth="1"/>
    <col min="36" max="38" width="1.625" style="15" customWidth="1"/>
    <col min="39" max="39" width="1.125" style="15" customWidth="1"/>
    <col min="40" max="59" width="1.625" style="15" customWidth="1"/>
    <col min="60" max="60" width="1.125" style="15" customWidth="1"/>
    <col min="61" max="90" width="1.625" style="15"/>
    <col min="91" max="91" width="2.5" style="15" bestFit="1" customWidth="1"/>
    <col min="92" max="16384" width="1.625" style="15"/>
  </cols>
  <sheetData>
    <row r="1" spans="1:60" ht="15" customHeight="1">
      <c r="BC1" s="68" t="s">
        <v>59</v>
      </c>
      <c r="BD1" s="68"/>
      <c r="BE1" s="68"/>
      <c r="BF1" s="68"/>
      <c r="BG1" s="68"/>
      <c r="BH1" s="68"/>
    </row>
    <row r="2" spans="1:60" ht="42" customHeight="1">
      <c r="A2" s="69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ht="7.5" customHeight="1"/>
    <row r="4" spans="1:60" ht="12" customHeight="1" thickBot="1">
      <c r="AT4" s="17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1:60" ht="15.75" customHeight="1" thickBot="1">
      <c r="N5" s="72"/>
      <c r="O5" s="73"/>
      <c r="P5" s="73"/>
      <c r="U5" s="72"/>
      <c r="V5" s="73"/>
      <c r="W5" s="73"/>
      <c r="AI5" s="74" t="s">
        <v>46</v>
      </c>
      <c r="AJ5" s="75"/>
      <c r="AK5" s="75"/>
      <c r="AL5" s="75"/>
      <c r="AM5" s="75"/>
      <c r="AN5" s="75"/>
      <c r="AO5" s="75"/>
      <c r="AP5" s="75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7"/>
    </row>
    <row r="6" spans="1:60" ht="5.25" customHeight="1" thickBot="1">
      <c r="N6" s="73"/>
      <c r="O6" s="73"/>
      <c r="P6" s="73"/>
      <c r="U6" s="73"/>
      <c r="V6" s="73"/>
      <c r="W6" s="73"/>
    </row>
    <row r="7" spans="1:60" ht="6" customHeight="1">
      <c r="N7" s="73"/>
      <c r="O7" s="73"/>
      <c r="P7" s="73"/>
      <c r="U7" s="73"/>
      <c r="V7" s="73"/>
      <c r="W7" s="73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</row>
    <row r="8" spans="1:60" ht="15.95" customHeight="1">
      <c r="J8" s="17"/>
      <c r="K8" s="68"/>
      <c r="L8" s="68"/>
      <c r="M8" s="68"/>
      <c r="N8" s="68"/>
      <c r="O8" s="68"/>
      <c r="P8" s="68"/>
      <c r="Q8" s="68"/>
      <c r="R8" s="68"/>
      <c r="S8" s="68"/>
      <c r="T8" s="68"/>
      <c r="X8" s="78" t="s">
        <v>56</v>
      </c>
      <c r="Y8" s="79"/>
      <c r="Z8" s="79"/>
      <c r="AA8" s="79"/>
      <c r="AB8" s="79"/>
      <c r="AC8" s="79"/>
      <c r="AI8" s="21"/>
      <c r="AJ8" s="70" t="s">
        <v>10</v>
      </c>
      <c r="AK8" s="70"/>
      <c r="AL8" s="70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23"/>
    </row>
    <row r="9" spans="1:60" ht="15.95" customHeight="1">
      <c r="I9" s="17"/>
      <c r="J9" s="68"/>
      <c r="K9" s="68"/>
      <c r="L9" s="68"/>
      <c r="M9" s="68"/>
      <c r="N9" s="68"/>
      <c r="O9" s="68"/>
      <c r="P9" s="68"/>
      <c r="Q9" s="68"/>
      <c r="R9" s="68"/>
      <c r="S9" s="68"/>
      <c r="X9" s="79"/>
      <c r="Y9" s="79"/>
      <c r="Z9" s="79"/>
      <c r="AA9" s="79"/>
      <c r="AB9" s="79"/>
      <c r="AC9" s="79"/>
      <c r="AI9" s="2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23"/>
    </row>
    <row r="10" spans="1:60" ht="16.5" customHeight="1">
      <c r="AI10" s="21"/>
      <c r="AJ10" s="70" t="s">
        <v>4</v>
      </c>
      <c r="AK10" s="70"/>
      <c r="AL10" s="70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23"/>
    </row>
    <row r="11" spans="1:60" ht="21.75" customHeight="1">
      <c r="F11" s="17" t="s">
        <v>9</v>
      </c>
      <c r="G11" s="82"/>
      <c r="H11" s="67"/>
      <c r="I11" s="16" t="s">
        <v>8</v>
      </c>
      <c r="J11" s="16"/>
      <c r="K11" s="82"/>
      <c r="L11" s="67"/>
      <c r="M11" s="16" t="s">
        <v>7</v>
      </c>
      <c r="N11" s="16"/>
      <c r="O11" s="82"/>
      <c r="P11" s="83"/>
      <c r="Q11" s="83"/>
      <c r="R11" s="84" t="s">
        <v>6</v>
      </c>
      <c r="S11" s="83"/>
      <c r="T11" s="83"/>
      <c r="U11" s="83"/>
      <c r="V11" s="83"/>
      <c r="X11" s="17"/>
      <c r="AF11" s="68"/>
      <c r="AG11" s="68"/>
      <c r="AI11" s="2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23"/>
    </row>
    <row r="12" spans="1:60" ht="15" customHeight="1">
      <c r="A12" s="25"/>
      <c r="B12" s="2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I12" s="21"/>
      <c r="AJ12" s="70" t="s">
        <v>11</v>
      </c>
      <c r="AK12" s="70"/>
      <c r="AL12" s="70"/>
      <c r="AN12" s="80"/>
      <c r="AO12" s="80"/>
      <c r="AP12" s="80"/>
      <c r="AQ12" s="80"/>
      <c r="AR12" s="68" t="s">
        <v>13</v>
      </c>
      <c r="AS12" s="68"/>
      <c r="AT12" s="80"/>
      <c r="AU12" s="80"/>
      <c r="AV12" s="80"/>
      <c r="AW12" s="80"/>
      <c r="AX12" s="81" t="s">
        <v>13</v>
      </c>
      <c r="AY12" s="81"/>
      <c r="AZ12" s="80"/>
      <c r="BA12" s="80"/>
      <c r="BB12" s="80"/>
      <c r="BC12" s="80"/>
      <c r="BD12" s="24"/>
      <c r="BE12" s="24"/>
      <c r="BF12" s="24"/>
      <c r="BG12" s="24"/>
      <c r="BH12" s="23"/>
    </row>
    <row r="13" spans="1:60" ht="6" customHeight="1">
      <c r="A13" s="2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I13" s="21"/>
      <c r="AJ13" s="22"/>
      <c r="AK13" s="22"/>
      <c r="AL13" s="22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3"/>
    </row>
    <row r="14" spans="1:60" ht="15" customHeight="1">
      <c r="A14" s="25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I14" s="21"/>
      <c r="AJ14" s="70" t="s">
        <v>12</v>
      </c>
      <c r="AK14" s="70"/>
      <c r="AL14" s="70"/>
      <c r="AN14" s="80"/>
      <c r="AO14" s="80"/>
      <c r="AP14" s="80"/>
      <c r="AQ14" s="80"/>
      <c r="AR14" s="68" t="s">
        <v>13</v>
      </c>
      <c r="AS14" s="68"/>
      <c r="AT14" s="80"/>
      <c r="AU14" s="80"/>
      <c r="AV14" s="80"/>
      <c r="AW14" s="80"/>
      <c r="AX14" s="81" t="s">
        <v>13</v>
      </c>
      <c r="AY14" s="81"/>
      <c r="AZ14" s="80"/>
      <c r="BA14" s="80"/>
      <c r="BB14" s="80"/>
      <c r="BC14" s="80"/>
      <c r="BD14" s="24"/>
      <c r="BE14" s="24"/>
      <c r="BF14" s="24"/>
      <c r="BG14" s="24"/>
      <c r="BH14" s="23"/>
    </row>
    <row r="15" spans="1:60" ht="6" customHeight="1" thickBot="1">
      <c r="AI15" s="27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</row>
    <row r="16" spans="1:60" ht="29.25" customHeight="1" thickBot="1">
      <c r="B16" s="15" t="s">
        <v>58</v>
      </c>
    </row>
    <row r="17" spans="1:91" ht="45" customHeight="1" thickBot="1">
      <c r="A17" s="30"/>
      <c r="B17" s="85" t="s">
        <v>64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86"/>
      <c r="Q17" s="86"/>
      <c r="R17" s="86"/>
      <c r="S17" s="86"/>
      <c r="T17" s="86"/>
      <c r="U17" s="87">
        <f>U34</f>
        <v>0</v>
      </c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30"/>
      <c r="AV17" s="30"/>
      <c r="AW17" s="30"/>
      <c r="AX17" s="30"/>
      <c r="AY17" s="30"/>
      <c r="AZ17" s="33"/>
      <c r="BA17" s="36"/>
      <c r="BB17" s="33"/>
      <c r="BC17" s="33"/>
      <c r="BD17" s="33"/>
      <c r="BE17" s="33"/>
      <c r="BF17" s="33"/>
      <c r="BG17" s="33"/>
      <c r="BH17" s="33"/>
    </row>
    <row r="18" spans="1:91" ht="11.25" customHeight="1"/>
    <row r="19" spans="1:91" ht="24.95" customHeight="1" thickBot="1">
      <c r="A19" s="89" t="s">
        <v>65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89" t="s">
        <v>66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1"/>
      <c r="AO19" s="92" t="s">
        <v>67</v>
      </c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1"/>
    </row>
    <row r="20" spans="1:91" ht="24.95" customHeight="1" thickTop="1">
      <c r="A20" s="38"/>
      <c r="B20" s="37"/>
      <c r="C20" s="39" t="s">
        <v>60</v>
      </c>
      <c r="D20" s="37"/>
      <c r="E20" s="37"/>
      <c r="F20" s="37"/>
      <c r="G20" s="37"/>
      <c r="H20" s="37"/>
      <c r="I20" s="37"/>
      <c r="J20" s="93"/>
      <c r="K20" s="94"/>
      <c r="L20" s="94"/>
      <c r="M20" s="94"/>
      <c r="N20" s="40"/>
      <c r="O20" s="39" t="s">
        <v>61</v>
      </c>
      <c r="P20" s="39"/>
      <c r="Q20" s="37"/>
      <c r="R20" s="37"/>
      <c r="S20" s="37"/>
      <c r="T20" s="37"/>
      <c r="U20" s="95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  <c r="AO20" s="135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</row>
    <row r="21" spans="1:91" ht="24.95" customHeight="1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6"/>
      <c r="U21" s="101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3"/>
      <c r="AO21" s="104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6"/>
    </row>
    <row r="22" spans="1:91" ht="24.95" customHeight="1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01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3"/>
      <c r="AO22" s="104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6"/>
    </row>
    <row r="23" spans="1:91" ht="24.95" customHeight="1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6"/>
      <c r="U23" s="101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  <c r="AO23" s="104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6"/>
    </row>
    <row r="24" spans="1:91" ht="24.95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101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3"/>
      <c r="AO24" s="104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6"/>
    </row>
    <row r="25" spans="1:91" ht="24.9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6"/>
      <c r="U25" s="101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3"/>
      <c r="AO25" s="104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6"/>
    </row>
    <row r="26" spans="1:91" ht="24.95" customHeight="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3"/>
      <c r="AO26" s="104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6"/>
      <c r="CM26" s="15">
        <v>1</v>
      </c>
    </row>
    <row r="27" spans="1:91" ht="24.9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3"/>
      <c r="AO27" s="104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6"/>
    </row>
    <row r="28" spans="1:91" ht="24.95" customHeight="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6"/>
      <c r="U28" s="101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3"/>
      <c r="AO28" s="104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91" ht="24.95" customHeigh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3"/>
      <c r="AO29" s="104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6"/>
    </row>
    <row r="30" spans="1:91" ht="24.95" customHeight="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3"/>
      <c r="AO30" s="104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6"/>
    </row>
    <row r="31" spans="1:91" ht="24.95" customHeight="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01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3"/>
      <c r="AO31" s="104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91" ht="24.95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1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3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6"/>
    </row>
    <row r="33" spans="1:63" ht="24.95" customHeight="1" thickBot="1">
      <c r="A33" s="107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129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1"/>
      <c r="AO33" s="107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9"/>
    </row>
    <row r="34" spans="1:63" ht="24.95" customHeight="1" thickTop="1">
      <c r="A34" s="31"/>
      <c r="B34" s="41"/>
      <c r="C34" s="43" t="s">
        <v>62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132">
        <f>SUM(U20:U33)</f>
        <v>0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4"/>
      <c r="AO34" s="119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1"/>
    </row>
    <row r="35" spans="1:63" s="57" customFormat="1" ht="32.25" customHeight="1">
      <c r="A35" s="57" t="s">
        <v>2</v>
      </c>
      <c r="AX35" s="58"/>
      <c r="AY35" s="58"/>
      <c r="AZ35" s="58"/>
      <c r="BA35" s="58"/>
      <c r="BB35" s="58"/>
      <c r="BC35" s="58"/>
      <c r="BD35" s="58"/>
      <c r="BE35" s="59"/>
      <c r="BF35" s="59"/>
      <c r="BG35" s="59"/>
      <c r="BH35" s="59"/>
    </row>
    <row r="36" spans="1:63">
      <c r="A36" s="117" t="s">
        <v>24</v>
      </c>
      <c r="B36" s="117"/>
      <c r="C36" s="117"/>
      <c r="D36" s="117"/>
      <c r="E36" s="11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117" t="s">
        <v>84</v>
      </c>
      <c r="Q36" s="117"/>
      <c r="R36" s="117"/>
      <c r="S36" s="117"/>
      <c r="T36" s="117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99"/>
      <c r="AY36" s="99"/>
      <c r="AZ36" s="99"/>
      <c r="BA36" s="99"/>
      <c r="BB36" s="99"/>
      <c r="BC36" s="99"/>
      <c r="BD36" s="99"/>
      <c r="BE36" s="100"/>
      <c r="BF36" s="100"/>
      <c r="BG36" s="100"/>
      <c r="BH36" s="100"/>
    </row>
    <row r="37" spans="1:63">
      <c r="A37" s="114" t="s">
        <v>29</v>
      </c>
      <c r="B37" s="115"/>
      <c r="C37" s="116" t="s">
        <v>26</v>
      </c>
      <c r="D37" s="117"/>
      <c r="E37" s="117"/>
      <c r="F37" s="117"/>
      <c r="G37" s="114" t="s">
        <v>28</v>
      </c>
      <c r="H37" s="115"/>
      <c r="I37" s="116" t="s">
        <v>27</v>
      </c>
      <c r="J37" s="117"/>
      <c r="K37" s="117"/>
      <c r="L37" s="117"/>
      <c r="M37" s="117" t="s">
        <v>30</v>
      </c>
      <c r="N37" s="117"/>
      <c r="O37" s="117"/>
      <c r="P37" s="117"/>
      <c r="Q37" s="117"/>
      <c r="R37" s="117"/>
      <c r="S37" s="117"/>
      <c r="T37" s="117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99"/>
      <c r="AY37" s="99"/>
      <c r="AZ37" s="99"/>
      <c r="BA37" s="99"/>
      <c r="BB37" s="99"/>
      <c r="BC37" s="99"/>
      <c r="BD37" s="99"/>
      <c r="BE37" s="100"/>
      <c r="BF37" s="100"/>
      <c r="BG37" s="100"/>
      <c r="BH37" s="100"/>
    </row>
    <row r="38" spans="1:63">
      <c r="A38" s="109" t="s">
        <v>3</v>
      </c>
      <c r="B38" s="110"/>
      <c r="C38" s="110"/>
      <c r="D38" s="110"/>
      <c r="E38" s="110"/>
      <c r="F38" s="110"/>
      <c r="G38" s="110"/>
      <c r="H38" s="110"/>
      <c r="I38" s="111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3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99"/>
      <c r="AY38" s="99"/>
      <c r="AZ38" s="99"/>
      <c r="BA38" s="99"/>
      <c r="BB38" s="99"/>
      <c r="BC38" s="99"/>
      <c r="BD38" s="99"/>
      <c r="BE38" s="100"/>
      <c r="BF38" s="100"/>
      <c r="BG38" s="100"/>
      <c r="BH38" s="100"/>
    </row>
    <row r="39" spans="1:63">
      <c r="A39" s="124" t="s">
        <v>32</v>
      </c>
      <c r="B39" s="125"/>
      <c r="C39" s="125"/>
      <c r="D39" s="125"/>
      <c r="E39" s="125"/>
      <c r="F39" s="125"/>
      <c r="G39" s="125"/>
      <c r="H39" s="125"/>
      <c r="I39" s="126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99"/>
      <c r="AY39" s="99"/>
      <c r="AZ39" s="99"/>
      <c r="BA39" s="99"/>
      <c r="BB39" s="99"/>
      <c r="BC39" s="99"/>
      <c r="BD39" s="99"/>
      <c r="BE39" s="100"/>
      <c r="BF39" s="100"/>
      <c r="BG39" s="100"/>
      <c r="BH39" s="100"/>
    </row>
    <row r="40" spans="1:63" ht="7.5" customHeight="1">
      <c r="AI40" s="108"/>
      <c r="AJ40" s="108"/>
    </row>
    <row r="41" spans="1:63">
      <c r="B41" s="15" t="s">
        <v>40</v>
      </c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2" customFormat="1" ht="16.5">
      <c r="B42" s="122" t="s">
        <v>41</v>
      </c>
      <c r="C42" s="70"/>
      <c r="D42" s="32" t="s">
        <v>47</v>
      </c>
    </row>
    <row r="43" spans="1:63" s="32" customFormat="1" ht="16.5">
      <c r="B43" s="122" t="s">
        <v>41</v>
      </c>
      <c r="C43" s="70"/>
      <c r="D43" s="32" t="s">
        <v>91</v>
      </c>
    </row>
    <row r="44" spans="1:63">
      <c r="B44" s="123"/>
      <c r="C44" s="68"/>
    </row>
  </sheetData>
  <mergeCells count="124">
    <mergeCell ref="U34:AN34"/>
    <mergeCell ref="AO34:BH34"/>
    <mergeCell ref="U32:AN32"/>
    <mergeCell ref="U33:AN33"/>
    <mergeCell ref="AO33:BH33"/>
    <mergeCell ref="U24:AN24"/>
    <mergeCell ref="U25:AN25"/>
    <mergeCell ref="A23:T23"/>
    <mergeCell ref="A24:T24"/>
    <mergeCell ref="A25:T25"/>
    <mergeCell ref="A32:T32"/>
    <mergeCell ref="A33:T33"/>
    <mergeCell ref="AO32:BH32"/>
    <mergeCell ref="A26:T26"/>
    <mergeCell ref="A27:T27"/>
    <mergeCell ref="A28:T28"/>
    <mergeCell ref="A29:T29"/>
    <mergeCell ref="A30:T30"/>
    <mergeCell ref="AO30:BH30"/>
    <mergeCell ref="AO31:BH31"/>
    <mergeCell ref="U26:AN26"/>
    <mergeCell ref="U27:AN27"/>
    <mergeCell ref="U28:AN28"/>
    <mergeCell ref="U29:AN29"/>
    <mergeCell ref="U30:AN30"/>
    <mergeCell ref="U31:AN31"/>
    <mergeCell ref="A31:T31"/>
    <mergeCell ref="AO23:BH23"/>
    <mergeCell ref="AO24:BH24"/>
    <mergeCell ref="AO25:BH25"/>
    <mergeCell ref="AO26:BH26"/>
    <mergeCell ref="AJ10:AL10"/>
    <mergeCell ref="AN10:BG10"/>
    <mergeCell ref="AN11:BG11"/>
    <mergeCell ref="AT12:AW12"/>
    <mergeCell ref="AJ12:AL12"/>
    <mergeCell ref="AN12:AQ12"/>
    <mergeCell ref="AR12:AS12"/>
    <mergeCell ref="U19:AN19"/>
    <mergeCell ref="AN14:AQ14"/>
    <mergeCell ref="AO27:BH27"/>
    <mergeCell ref="AO28:BH28"/>
    <mergeCell ref="AO29:BH29"/>
    <mergeCell ref="U23:AN23"/>
    <mergeCell ref="AN9:BG9"/>
    <mergeCell ref="U20:AN20"/>
    <mergeCell ref="U21:AN21"/>
    <mergeCell ref="U22:AN22"/>
    <mergeCell ref="AO20:BH20"/>
    <mergeCell ref="AO21:BH21"/>
    <mergeCell ref="AO22:BH22"/>
    <mergeCell ref="R11:V11"/>
    <mergeCell ref="A21:T21"/>
    <mergeCell ref="A22:T22"/>
    <mergeCell ref="J20:M20"/>
    <mergeCell ref="B17:T17"/>
    <mergeCell ref="U17:AT17"/>
    <mergeCell ref="AO19:BH19"/>
    <mergeCell ref="AX12:AY12"/>
    <mergeCell ref="AZ12:BC12"/>
    <mergeCell ref="AR14:AS14"/>
    <mergeCell ref="AT14:AW14"/>
    <mergeCell ref="AX14:AY14"/>
    <mergeCell ref="AZ14:BC14"/>
    <mergeCell ref="B42:C42"/>
    <mergeCell ref="B43:C43"/>
    <mergeCell ref="B44:C44"/>
    <mergeCell ref="U5:W7"/>
    <mergeCell ref="K8:L8"/>
    <mergeCell ref="M8:N8"/>
    <mergeCell ref="A39:H39"/>
    <mergeCell ref="I39:AF39"/>
    <mergeCell ref="A38:H38"/>
    <mergeCell ref="I38:AF38"/>
    <mergeCell ref="AF11:AG11"/>
    <mergeCell ref="X8:AC9"/>
    <mergeCell ref="G11:H11"/>
    <mergeCell ref="K11:L11"/>
    <mergeCell ref="O11:Q11"/>
    <mergeCell ref="A19:T19"/>
    <mergeCell ref="A37:B37"/>
    <mergeCell ref="C37:F37"/>
    <mergeCell ref="G37:H37"/>
    <mergeCell ref="I37:L37"/>
    <mergeCell ref="M37:T37"/>
    <mergeCell ref="U37:AF37"/>
    <mergeCell ref="A36:E36"/>
    <mergeCell ref="F36:O36"/>
    <mergeCell ref="AI39:AW39"/>
    <mergeCell ref="AX39:BD39"/>
    <mergeCell ref="BE39:BH39"/>
    <mergeCell ref="AI40:AJ40"/>
    <mergeCell ref="BE37:BH37"/>
    <mergeCell ref="AI38:AW38"/>
    <mergeCell ref="AX38:BD38"/>
    <mergeCell ref="BE38:BH38"/>
    <mergeCell ref="AX36:BD36"/>
    <mergeCell ref="BE36:BH36"/>
    <mergeCell ref="AI37:AW37"/>
    <mergeCell ref="AX37:BD37"/>
    <mergeCell ref="BC1:BH1"/>
    <mergeCell ref="A2:BH2"/>
    <mergeCell ref="AU4:AV4"/>
    <mergeCell ref="AW4:AX4"/>
    <mergeCell ref="AY4:AZ4"/>
    <mergeCell ref="BA4:BB4"/>
    <mergeCell ref="BC4:BD4"/>
    <mergeCell ref="P36:T36"/>
    <mergeCell ref="U36:AF36"/>
    <mergeCell ref="AI36:AW36"/>
    <mergeCell ref="N5:P7"/>
    <mergeCell ref="AI5:AP5"/>
    <mergeCell ref="AQ5:BH5"/>
    <mergeCell ref="AJ8:AL8"/>
    <mergeCell ref="AN8:BG8"/>
    <mergeCell ref="O8:P8"/>
    <mergeCell ref="Q8:R8"/>
    <mergeCell ref="S8:T8"/>
    <mergeCell ref="J9:K9"/>
    <mergeCell ref="L9:M9"/>
    <mergeCell ref="N9:O9"/>
    <mergeCell ref="P9:Q9"/>
    <mergeCell ref="R9:S9"/>
    <mergeCell ref="AJ14:AL14"/>
  </mergeCells>
  <phoneticPr fontId="1"/>
  <dataValidations count="7">
    <dataValidation type="list" allowBlank="1" showInputMessage="1" showErrorMessage="1" sqref="AI40:AJ40" xr:uid="{C0558430-5BAF-4BA8-8B06-C3C9A86735A3}">
      <formula1>"✓"</formula1>
    </dataValidation>
    <dataValidation imeMode="off" allowBlank="1" showInputMessage="1" showErrorMessage="1" sqref="U37:AF37" xr:uid="{4F05552C-693F-4675-A5A8-AF46FB60A4AD}"/>
    <dataValidation imeMode="halfKatakana" allowBlank="1" showInputMessage="1" showErrorMessage="1" sqref="I38:AF38" xr:uid="{4CB30794-86F5-44F6-9155-3CFDB724F86B}"/>
    <dataValidation imeMode="hiragana" allowBlank="1" showInputMessage="1" showErrorMessage="1" sqref="F36:O36 U36:AF36 I39:AF39" xr:uid="{7F995494-53A6-493C-8081-5C2BE504ADE2}"/>
    <dataValidation type="list" allowBlank="1" showInputMessage="1" showErrorMessage="1" sqref="G37:H37 A37:B37" xr:uid="{D3620892-698C-4183-992A-F0019738F1C9}">
      <formula1>"○,　,"</formula1>
    </dataValidation>
    <dataValidation allowBlank="1" showInputMessage="1" showErrorMessage="1" prompt="入力しないでください" sqref="AZ17" xr:uid="{B9DBF80C-7092-418E-BB77-2E9456C91FE4}"/>
    <dataValidation allowBlank="1" showErrorMessage="1" prompt="入力しないでください" sqref="BB17:BH17" xr:uid="{18C94254-077C-4CFD-96FA-A3855C3852C1}"/>
  </dataValidations>
  <pageMargins left="0.78740157480314965" right="0.27559055118110237" top="0.39370078740157483" bottom="0.39370078740157483" header="0.31496062992125984" footer="0.31496062992125984"/>
  <pageSetup paperSize="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42D5-EF72-44AF-8159-9151844C84AE}">
  <sheetPr>
    <tabColor rgb="FFFFFFCC"/>
  </sheetPr>
  <dimension ref="A1:CM44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15" customWidth="1"/>
    <col min="14" max="33" width="1.375" style="15" customWidth="1"/>
    <col min="34" max="34" width="1.625" style="15" customWidth="1"/>
    <col min="35" max="35" width="1.125" style="15" customWidth="1"/>
    <col min="36" max="38" width="1.625" style="15" customWidth="1"/>
    <col min="39" max="39" width="1.125" style="15" customWidth="1"/>
    <col min="40" max="59" width="1.625" style="15" customWidth="1"/>
    <col min="60" max="60" width="1.125" style="15" customWidth="1"/>
    <col min="61" max="90" width="1.625" style="15"/>
    <col min="91" max="91" width="2.5" style="15" bestFit="1" customWidth="1"/>
    <col min="92" max="16384" width="1.625" style="15"/>
  </cols>
  <sheetData>
    <row r="1" spans="1:60" ht="15" customHeight="1">
      <c r="BC1" s="68"/>
      <c r="BD1" s="68"/>
      <c r="BE1" s="68"/>
      <c r="BF1" s="68"/>
      <c r="BG1" s="68"/>
      <c r="BH1" s="68"/>
    </row>
    <row r="2" spans="1:60" ht="42" customHeight="1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ht="7.5" customHeight="1"/>
    <row r="4" spans="1:60" ht="12" customHeight="1" thickBot="1">
      <c r="AT4" s="17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1:60" ht="15.75" customHeight="1" thickBot="1">
      <c r="N5" s="72"/>
      <c r="O5" s="73"/>
      <c r="P5" s="73"/>
      <c r="U5" s="72"/>
      <c r="V5" s="73"/>
      <c r="W5" s="73"/>
      <c r="AI5" s="74" t="s">
        <v>46</v>
      </c>
      <c r="AJ5" s="75"/>
      <c r="AK5" s="75"/>
      <c r="AL5" s="75"/>
      <c r="AM5" s="75"/>
      <c r="AN5" s="75"/>
      <c r="AO5" s="75"/>
      <c r="AP5" s="75"/>
      <c r="AQ5" s="75" t="str">
        <f>IF('合計請求書 '!AQ5:BH5="","",'合計請求書 '!AQ5:BH5)</f>
        <v/>
      </c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155"/>
    </row>
    <row r="6" spans="1:60" ht="5.25" customHeight="1" thickBot="1">
      <c r="N6" s="73"/>
      <c r="O6" s="73"/>
      <c r="P6" s="73"/>
      <c r="U6" s="73"/>
      <c r="V6" s="73"/>
      <c r="W6" s="73"/>
    </row>
    <row r="7" spans="1:60" ht="6" customHeight="1">
      <c r="N7" s="73"/>
      <c r="O7" s="73"/>
      <c r="P7" s="73"/>
      <c r="U7" s="73"/>
      <c r="V7" s="73"/>
      <c r="W7" s="73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</row>
    <row r="8" spans="1:60" ht="15.95" customHeight="1">
      <c r="J8" s="17"/>
      <c r="K8" s="68"/>
      <c r="L8" s="68"/>
      <c r="M8" s="68"/>
      <c r="N8" s="68"/>
      <c r="O8" s="68"/>
      <c r="P8" s="68"/>
      <c r="Q8" s="68"/>
      <c r="R8" s="68"/>
      <c r="S8" s="68"/>
      <c r="T8" s="68"/>
      <c r="X8" s="78" t="s">
        <v>56</v>
      </c>
      <c r="Y8" s="79"/>
      <c r="Z8" s="79"/>
      <c r="AA8" s="79"/>
      <c r="AB8" s="79"/>
      <c r="AC8" s="79"/>
      <c r="AI8" s="21"/>
      <c r="AJ8" s="70" t="s">
        <v>10</v>
      </c>
      <c r="AK8" s="70"/>
      <c r="AL8" s="70"/>
      <c r="AN8" s="154" t="str">
        <f>IF('合計請求書 '!AN8:BG8="","",'合計請求書 '!AN8:BG8)</f>
        <v/>
      </c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23"/>
    </row>
    <row r="9" spans="1:60" ht="15.95" customHeight="1">
      <c r="I9" s="17"/>
      <c r="J9" s="68"/>
      <c r="K9" s="68"/>
      <c r="L9" s="68"/>
      <c r="M9" s="68"/>
      <c r="N9" s="68"/>
      <c r="O9" s="68"/>
      <c r="P9" s="68"/>
      <c r="Q9" s="68"/>
      <c r="R9" s="68"/>
      <c r="S9" s="68"/>
      <c r="X9" s="79"/>
      <c r="Y9" s="79"/>
      <c r="Z9" s="79"/>
      <c r="AA9" s="79"/>
      <c r="AB9" s="79"/>
      <c r="AC9" s="79"/>
      <c r="AI9" s="21"/>
      <c r="AN9" s="154" t="str">
        <f>IF('合計請求書 '!AN9:BG9="","",'合計請求書 '!AN9:BG9)</f>
        <v/>
      </c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23"/>
    </row>
    <row r="10" spans="1:60" ht="16.5" customHeight="1">
      <c r="AI10" s="21"/>
      <c r="AJ10" s="70" t="s">
        <v>4</v>
      </c>
      <c r="AK10" s="70"/>
      <c r="AL10" s="70"/>
      <c r="AN10" s="154" t="str">
        <f>IF('合計請求書 '!AN10:BG10="","",'合計請求書 '!AN10:BG10)</f>
        <v/>
      </c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23"/>
    </row>
    <row r="11" spans="1:60" ht="21.75" customHeight="1">
      <c r="F11" s="17" t="s">
        <v>9</v>
      </c>
      <c r="G11" s="156" t="str">
        <f>IF('合計請求書 '!G11:H11="","",'合計請求書 '!G11:H11)</f>
        <v/>
      </c>
      <c r="H11" s="67"/>
      <c r="I11" s="16" t="s">
        <v>8</v>
      </c>
      <c r="J11" s="16"/>
      <c r="K11" s="156" t="str">
        <f>IF('合計請求書 '!K11:L11="","",'合計請求書 '!K11:L11)</f>
        <v/>
      </c>
      <c r="L11" s="67"/>
      <c r="M11" s="16" t="s">
        <v>7</v>
      </c>
      <c r="N11" s="16"/>
      <c r="O11" s="156" t="str">
        <f>IF('合計請求書 '!O11:Q11="","",'合計請求書 '!O11:Q11)</f>
        <v/>
      </c>
      <c r="P11" s="83"/>
      <c r="Q11" s="83"/>
      <c r="R11" s="84" t="s">
        <v>6</v>
      </c>
      <c r="S11" s="83"/>
      <c r="T11" s="83"/>
      <c r="U11" s="83"/>
      <c r="V11" s="83"/>
      <c r="X11" s="17"/>
      <c r="AF11" s="68"/>
      <c r="AG11" s="68"/>
      <c r="AI11" s="21"/>
      <c r="AN11" s="154" t="str">
        <f>IF('合計請求書 '!AN11:BG11="","",'合計請求書 '!AN11:BG11)</f>
        <v/>
      </c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23"/>
    </row>
    <row r="12" spans="1:60" ht="15" customHeight="1">
      <c r="A12" s="25"/>
      <c r="B12" s="2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I12" s="21"/>
      <c r="AJ12" s="70" t="s">
        <v>11</v>
      </c>
      <c r="AK12" s="70"/>
      <c r="AL12" s="70"/>
      <c r="AN12" s="68" t="str">
        <f>IF('合計請求書 '!AN12:AQ12="","",'合計請求書 '!AN12:AQ12)</f>
        <v/>
      </c>
      <c r="AO12" s="68"/>
      <c r="AP12" s="68"/>
      <c r="AQ12" s="68"/>
      <c r="AR12" s="68" t="s">
        <v>13</v>
      </c>
      <c r="AS12" s="68"/>
      <c r="AT12" s="68" t="str">
        <f>IF('合計請求書 '!AT12:AW12="","",'合計請求書 '!AT12:AW12)</f>
        <v/>
      </c>
      <c r="AU12" s="68"/>
      <c r="AV12" s="68"/>
      <c r="AW12" s="68"/>
      <c r="AX12" s="81" t="s">
        <v>13</v>
      </c>
      <c r="AY12" s="81"/>
      <c r="AZ12" s="68" t="str">
        <f>IF('合計請求書 '!AZ12:BC12="","",'合計請求書 '!AZ12:BC12)</f>
        <v/>
      </c>
      <c r="BA12" s="68"/>
      <c r="BB12" s="68"/>
      <c r="BC12" s="68"/>
      <c r="BH12" s="23"/>
    </row>
    <row r="13" spans="1:60" ht="6" customHeight="1">
      <c r="A13" s="2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I13" s="21"/>
      <c r="AJ13" s="22"/>
      <c r="AK13" s="22"/>
      <c r="AL13" s="22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3"/>
    </row>
    <row r="14" spans="1:60" ht="15" customHeight="1">
      <c r="A14" s="25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I14" s="21"/>
      <c r="AJ14" s="70" t="s">
        <v>12</v>
      </c>
      <c r="AK14" s="70"/>
      <c r="AL14" s="70"/>
      <c r="AN14" s="68" t="str">
        <f>IF('合計請求書 '!AN14:AQ14="","",'合計請求書 '!AN14:AQ14)</f>
        <v/>
      </c>
      <c r="AO14" s="68"/>
      <c r="AP14" s="68"/>
      <c r="AQ14" s="68"/>
      <c r="AR14" s="68" t="s">
        <v>13</v>
      </c>
      <c r="AS14" s="68"/>
      <c r="AT14" s="68" t="str">
        <f>IF('合計請求書 '!AT14:AW14="","",'合計請求書 '!AT14:AW14)</f>
        <v/>
      </c>
      <c r="AU14" s="68"/>
      <c r="AV14" s="68"/>
      <c r="AW14" s="68"/>
      <c r="AX14" s="81" t="s">
        <v>13</v>
      </c>
      <c r="AY14" s="81"/>
      <c r="AZ14" s="68" t="str">
        <f>IF('合計請求書 '!AZ14:BC14="","",'合計請求書 '!AZ14:BC14)</f>
        <v/>
      </c>
      <c r="BA14" s="68"/>
      <c r="BB14" s="68"/>
      <c r="BC14" s="68"/>
      <c r="BH14" s="23"/>
    </row>
    <row r="15" spans="1:60" ht="6" customHeight="1" thickBot="1">
      <c r="AI15" s="27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</row>
    <row r="16" spans="1:60" ht="29.25" customHeight="1" thickBot="1">
      <c r="B16" s="15" t="s">
        <v>58</v>
      </c>
    </row>
    <row r="17" spans="1:91" ht="45" customHeight="1" thickBot="1">
      <c r="A17" s="30"/>
      <c r="B17" s="85" t="s">
        <v>64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86"/>
      <c r="Q17" s="86"/>
      <c r="R17" s="86"/>
      <c r="S17" s="86"/>
      <c r="T17" s="86"/>
      <c r="U17" s="161">
        <f>U34</f>
        <v>0</v>
      </c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30"/>
      <c r="AV17" s="30"/>
      <c r="AW17" s="30"/>
      <c r="AX17" s="30"/>
      <c r="AY17" s="30"/>
      <c r="AZ17" s="33"/>
      <c r="BA17" s="36"/>
      <c r="BB17" s="33"/>
      <c r="BC17" s="33"/>
      <c r="BD17" s="33"/>
      <c r="BE17" s="33"/>
      <c r="BF17" s="33"/>
      <c r="BG17" s="33"/>
      <c r="BH17" s="33"/>
    </row>
    <row r="18" spans="1:91" ht="11.25" customHeight="1"/>
    <row r="19" spans="1:91" ht="24.95" customHeight="1" thickBot="1">
      <c r="A19" s="89" t="s">
        <v>65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89" t="s">
        <v>66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1"/>
      <c r="AO19" s="92" t="s">
        <v>67</v>
      </c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1"/>
    </row>
    <row r="20" spans="1:91" ht="24.95" customHeight="1" thickTop="1">
      <c r="A20" s="38"/>
      <c r="B20" s="37"/>
      <c r="C20" s="39" t="s">
        <v>60</v>
      </c>
      <c r="D20" s="37"/>
      <c r="E20" s="37"/>
      <c r="F20" s="37"/>
      <c r="G20" s="37"/>
      <c r="H20" s="37"/>
      <c r="I20" s="37"/>
      <c r="J20" s="146" t="str">
        <f>IF('合計請求書 '!J20:M20="","",'合計請求書 '!J20:M20)</f>
        <v/>
      </c>
      <c r="K20" s="157"/>
      <c r="L20" s="157"/>
      <c r="M20" s="157"/>
      <c r="N20" s="40"/>
      <c r="O20" s="39" t="s">
        <v>61</v>
      </c>
      <c r="P20" s="39"/>
      <c r="Q20" s="37"/>
      <c r="R20" s="37"/>
      <c r="S20" s="37"/>
      <c r="T20" s="37"/>
      <c r="U20" s="158" t="str">
        <f>IF('合計請求書 '!U20:AN20="","",'合計請求書 '!U20:AN20)</f>
        <v/>
      </c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60"/>
      <c r="AO20" s="145" t="str">
        <f>IF('合計請求書 '!AO20:BH20="","",'合計請求書 '!AO20:BH20)</f>
        <v/>
      </c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</row>
    <row r="21" spans="1:91" ht="24.95" customHeight="1">
      <c r="A21" s="148" t="str">
        <f>IF('合計請求書 '!A21:T21="","",'合計請求書 '!A21:T21)</f>
        <v/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6"/>
      <c r="U21" s="132" t="str">
        <f>IF('合計請求書 '!U21:AN21="","",'合計請求書 '!U21:AN21)</f>
        <v/>
      </c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4"/>
      <c r="AO21" s="119" t="str">
        <f>IF('合計請求書 '!AO21:BH21="","",'合計請求書 '!AO21:BH21)</f>
        <v/>
      </c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3"/>
    </row>
    <row r="22" spans="1:91" ht="24.95" customHeight="1">
      <c r="A22" s="148" t="str">
        <f>IF('合計請求書 '!A22:T22="","",'合計請求書 '!A22:T22)</f>
        <v/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51" t="str">
        <f>IF('合計請求書 '!U22:AN22="","",'合計請求書 '!U22:AN22)</f>
        <v/>
      </c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3"/>
      <c r="AO22" s="148" t="str">
        <f>IF('合計請求書 '!AO22:BH22="","",'合計請求書 '!AO22:BH22)</f>
        <v/>
      </c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6"/>
    </row>
    <row r="23" spans="1:91" ht="24.95" customHeight="1">
      <c r="A23" s="148" t="str">
        <f>IF('合計請求書 '!A23:T23="","",'合計請求書 '!A23:T23)</f>
        <v/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6"/>
      <c r="U23" s="151" t="str">
        <f>IF('合計請求書 '!U23:AN23="","",'合計請求書 '!U23:AN23)</f>
        <v/>
      </c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3"/>
      <c r="AO23" s="148" t="str">
        <f>IF('合計請求書 '!AO23:BH23="","",'合計請求書 '!AO23:BH23)</f>
        <v/>
      </c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6"/>
    </row>
    <row r="24" spans="1:91" ht="24.95" customHeight="1">
      <c r="A24" s="148" t="str">
        <f>IF('合計請求書 '!A24:T24="","",'合計請求書 '!A24:T24)</f>
        <v/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151" t="str">
        <f>IF('合計請求書 '!U24:AN24="","",'合計請求書 '!U24:AN24)</f>
        <v/>
      </c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3"/>
      <c r="AO24" s="148" t="str">
        <f>IF('合計請求書 '!AO24:BH24="","",'合計請求書 '!AO24:BH24)</f>
        <v/>
      </c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6"/>
    </row>
    <row r="25" spans="1:91" ht="24.95" customHeight="1">
      <c r="A25" s="148" t="str">
        <f>IF('合計請求書 '!A25:T25="","",'合計請求書 '!A25:T25)</f>
        <v/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6"/>
      <c r="U25" s="151" t="str">
        <f>IF('合計請求書 '!U25:AN25="","",'合計請求書 '!U25:AN25)</f>
        <v/>
      </c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3"/>
      <c r="AO25" s="148" t="str">
        <f>IF('合計請求書 '!AO25:BH25="","",'合計請求書 '!AO25:BH25)</f>
        <v/>
      </c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6"/>
    </row>
    <row r="26" spans="1:91" ht="24.95" customHeight="1">
      <c r="A26" s="148" t="str">
        <f>IF('合計請求書 '!A26:T26="","",'合計請求書 '!A26:T26)</f>
        <v/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51" t="str">
        <f>IF('合計請求書 '!U26:AN26="","",'合計請求書 '!U26:AN26)</f>
        <v/>
      </c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3"/>
      <c r="AO26" s="148" t="str">
        <f>IF('合計請求書 '!AO26:BH26="","",'合計請求書 '!AO26:BH26)</f>
        <v/>
      </c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6"/>
      <c r="CM26" s="15">
        <v>1</v>
      </c>
    </row>
    <row r="27" spans="1:91" ht="24.95" customHeight="1">
      <c r="A27" s="148" t="str">
        <f>IF('合計請求書 '!A27:T27="","",'合計請求書 '!A27:T27)</f>
        <v/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  <c r="U27" s="151" t="str">
        <f>IF('合計請求書 '!U27:AN27="","",'合計請求書 '!U27:AN27)</f>
        <v/>
      </c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3"/>
      <c r="AO27" s="148" t="str">
        <f>IF('合計請求書 '!AO27:BH27="","",'合計請求書 '!AO27:BH27)</f>
        <v/>
      </c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6"/>
    </row>
    <row r="28" spans="1:91" ht="24.95" customHeight="1">
      <c r="A28" s="148" t="str">
        <f>IF('合計請求書 '!A28:T28="","",'合計請求書 '!A28:T28)</f>
        <v/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6"/>
      <c r="U28" s="151" t="str">
        <f>IF('合計請求書 '!U28:AN28="","",'合計請求書 '!U28:AN28)</f>
        <v/>
      </c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3"/>
      <c r="AO28" s="148" t="str">
        <f>IF('合計請求書 '!AO28:BH28="","",'合計請求書 '!AO28:BH28)</f>
        <v/>
      </c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91" ht="24.95" customHeight="1">
      <c r="A29" s="148" t="str">
        <f>IF('合計請求書 '!A29:T29="","",'合計請求書 '!A29:T29)</f>
        <v/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151" t="str">
        <f>IF('合計請求書 '!U29:AN29="","",'合計請求書 '!U29:AN29)</f>
        <v/>
      </c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3"/>
      <c r="AO29" s="148" t="str">
        <f>IF('合計請求書 '!AO29:BH29="","",'合計請求書 '!AO29:BH29)</f>
        <v/>
      </c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6"/>
    </row>
    <row r="30" spans="1:91" ht="24.95" customHeight="1">
      <c r="A30" s="148" t="str">
        <f>IF('合計請求書 '!A30:T30="","",'合計請求書 '!A30:T30)</f>
        <v/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  <c r="U30" s="151" t="str">
        <f>IF('合計請求書 '!U30:AN30="","",'合計請求書 '!U30:AN30)</f>
        <v/>
      </c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3"/>
      <c r="AO30" s="148" t="str">
        <f>IF('合計請求書 '!AO30:BH30="","",'合計請求書 '!AO30:BH30)</f>
        <v/>
      </c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6"/>
    </row>
    <row r="31" spans="1:91" ht="24.95" customHeight="1">
      <c r="A31" s="148" t="str">
        <f>IF('合計請求書 '!A31:T31="","",'合計請求書 '!A31:T31)</f>
        <v/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51" t="str">
        <f>IF('合計請求書 '!U31:AN31="","",'合計請求書 '!U31:AN31)</f>
        <v/>
      </c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3"/>
      <c r="AO31" s="148" t="str">
        <f>IF('合計請求書 '!AO31:BH31="","",'合計請求書 '!AO31:BH31)</f>
        <v/>
      </c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91" ht="24.95" customHeight="1">
      <c r="A32" s="148" t="str">
        <f>IF('合計請求書 '!A32:T32="","",'合計請求書 '!A32:T32)</f>
        <v/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51" t="str">
        <f>IF('合計請求書 '!U32:AN32="","",'合計請求書 '!U32:AN32)</f>
        <v/>
      </c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3"/>
      <c r="AO32" s="148" t="str">
        <f>IF('合計請求書 '!AO32:BH32="","",'合計請求書 '!AO32:BH32)</f>
        <v/>
      </c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6"/>
    </row>
    <row r="33" spans="1:63" ht="24.95" customHeight="1" thickBot="1">
      <c r="A33" s="89" t="str">
        <f>IF('合計請求書 '!A33:T33="","",'合計請求書 '!A33:T33)</f>
        <v/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9"/>
      <c r="U33" s="142" t="str">
        <f>IF('合計請求書 '!U33:AN33="","",'合計請求書 '!U33:AN33)</f>
        <v/>
      </c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4"/>
      <c r="AO33" s="148" t="str">
        <f>IF('合計請求書 '!AO33:BH33="","",'合計請求書 '!AO33:BH33)</f>
        <v/>
      </c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6"/>
    </row>
    <row r="34" spans="1:63" ht="24.95" customHeight="1" thickTop="1">
      <c r="A34" s="31"/>
      <c r="B34" s="41"/>
      <c r="C34" s="43" t="s">
        <v>62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132">
        <f>SUM(U20:U33)</f>
        <v>0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4"/>
      <c r="AO34" s="145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7"/>
    </row>
    <row r="35" spans="1:63" s="57" customFormat="1" ht="32.25" customHeight="1">
      <c r="A35" s="57" t="s">
        <v>2</v>
      </c>
      <c r="AX35" s="58"/>
      <c r="AY35" s="58"/>
      <c r="AZ35" s="58"/>
      <c r="BA35" s="58"/>
      <c r="BB35" s="58"/>
      <c r="BC35" s="58"/>
      <c r="BD35" s="58"/>
      <c r="BE35" s="59"/>
      <c r="BF35" s="59"/>
      <c r="BG35" s="59"/>
      <c r="BH35" s="59"/>
    </row>
    <row r="36" spans="1:63">
      <c r="A36" s="117" t="s">
        <v>24</v>
      </c>
      <c r="B36" s="117"/>
      <c r="C36" s="117"/>
      <c r="D36" s="117"/>
      <c r="E36" s="117"/>
      <c r="F36" s="149" t="str">
        <f>IF('合計請求書 '!F36:O36="","",'合計請求書 '!F36:O36)</f>
        <v/>
      </c>
      <c r="G36" s="149"/>
      <c r="H36" s="149"/>
      <c r="I36" s="149"/>
      <c r="J36" s="149"/>
      <c r="K36" s="149"/>
      <c r="L36" s="149"/>
      <c r="M36" s="149"/>
      <c r="N36" s="149"/>
      <c r="O36" s="149"/>
      <c r="P36" s="117" t="s">
        <v>25</v>
      </c>
      <c r="Q36" s="117"/>
      <c r="R36" s="117"/>
      <c r="S36" s="117"/>
      <c r="T36" s="117"/>
      <c r="U36" s="149" t="str">
        <f>IF('合計請求書 '!U36:AF36="","",'合計請求書 '!U36:AF36)</f>
        <v/>
      </c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99"/>
      <c r="AY36" s="99"/>
      <c r="AZ36" s="99"/>
      <c r="BA36" s="99"/>
      <c r="BB36" s="99"/>
      <c r="BC36" s="99"/>
      <c r="BD36" s="99"/>
      <c r="BE36" s="100"/>
      <c r="BF36" s="100"/>
      <c r="BG36" s="100"/>
      <c r="BH36" s="100"/>
    </row>
    <row r="37" spans="1:63">
      <c r="A37" s="117" t="str">
        <f>IF('合計請求書 '!A37:B37="","",'合計請求書 '!A37:B37)</f>
        <v>　</v>
      </c>
      <c r="B37" s="150"/>
      <c r="C37" s="116" t="s">
        <v>26</v>
      </c>
      <c r="D37" s="117"/>
      <c r="E37" s="117"/>
      <c r="F37" s="117"/>
      <c r="G37" s="117" t="str">
        <f>IF('合計請求書 '!G37:H37="","",'合計請求書 '!G37:H37)</f>
        <v>○</v>
      </c>
      <c r="H37" s="150"/>
      <c r="I37" s="116" t="s">
        <v>27</v>
      </c>
      <c r="J37" s="117"/>
      <c r="K37" s="117"/>
      <c r="L37" s="117"/>
      <c r="M37" s="117" t="s">
        <v>30</v>
      </c>
      <c r="N37" s="117"/>
      <c r="O37" s="117"/>
      <c r="P37" s="117"/>
      <c r="Q37" s="117"/>
      <c r="R37" s="117"/>
      <c r="S37" s="117"/>
      <c r="T37" s="117"/>
      <c r="U37" s="117" t="str">
        <f>IF('合計請求書 '!U37:AF37="","",'合計請求書 '!U37:AF37)</f>
        <v/>
      </c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99"/>
      <c r="AY37" s="99"/>
      <c r="AZ37" s="99"/>
      <c r="BA37" s="99"/>
      <c r="BB37" s="99"/>
      <c r="BC37" s="99"/>
      <c r="BD37" s="99"/>
      <c r="BE37" s="100"/>
      <c r="BF37" s="100"/>
      <c r="BG37" s="100"/>
      <c r="BH37" s="100"/>
    </row>
    <row r="38" spans="1:63">
      <c r="A38" s="109" t="s">
        <v>3</v>
      </c>
      <c r="B38" s="110"/>
      <c r="C38" s="110"/>
      <c r="D38" s="110"/>
      <c r="E38" s="110"/>
      <c r="F38" s="110"/>
      <c r="G38" s="110"/>
      <c r="H38" s="110"/>
      <c r="I38" s="109" t="str">
        <f>IF('合計請求書 '!I38:AF38="","",'合計請求書 '!I38:AF38)</f>
        <v/>
      </c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41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99"/>
      <c r="AY38" s="99"/>
      <c r="AZ38" s="99"/>
      <c r="BA38" s="99"/>
      <c r="BB38" s="99"/>
      <c r="BC38" s="99"/>
      <c r="BD38" s="99"/>
      <c r="BE38" s="100"/>
      <c r="BF38" s="100"/>
      <c r="BG38" s="100"/>
      <c r="BH38" s="100"/>
    </row>
    <row r="39" spans="1:63">
      <c r="A39" s="124" t="s">
        <v>32</v>
      </c>
      <c r="B39" s="125"/>
      <c r="C39" s="125"/>
      <c r="D39" s="125"/>
      <c r="E39" s="125"/>
      <c r="F39" s="125"/>
      <c r="G39" s="125"/>
      <c r="H39" s="125"/>
      <c r="I39" s="124" t="str">
        <f>IF('合計請求書 '!I39:AF39="","",'合計請求書 '!I39:AF39)</f>
        <v/>
      </c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40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99"/>
      <c r="AY39" s="99"/>
      <c r="AZ39" s="99"/>
      <c r="BA39" s="99"/>
      <c r="BB39" s="99"/>
      <c r="BC39" s="99"/>
      <c r="BD39" s="99"/>
      <c r="BE39" s="100"/>
      <c r="BF39" s="100"/>
      <c r="BG39" s="100"/>
      <c r="BH39" s="100"/>
    </row>
    <row r="40" spans="1:63" ht="7.5" customHeight="1">
      <c r="AI40" s="108"/>
      <c r="AJ40" s="108"/>
    </row>
    <row r="41" spans="1:63">
      <c r="B41" s="15" t="s">
        <v>40</v>
      </c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2" customFormat="1" ht="16.5">
      <c r="B42" s="122" t="s">
        <v>41</v>
      </c>
      <c r="C42" s="70"/>
      <c r="D42" s="32" t="s">
        <v>47</v>
      </c>
    </row>
    <row r="43" spans="1:63" s="32" customFormat="1" ht="16.5">
      <c r="B43" s="122" t="s">
        <v>41</v>
      </c>
      <c r="C43" s="70"/>
      <c r="D43" s="32" t="s">
        <v>91</v>
      </c>
    </row>
    <row r="44" spans="1:63">
      <c r="B44" s="123"/>
      <c r="C44" s="68"/>
    </row>
  </sheetData>
  <mergeCells count="124">
    <mergeCell ref="A30:T30"/>
    <mergeCell ref="A31:T31"/>
    <mergeCell ref="A32:T32"/>
    <mergeCell ref="A33:T33"/>
    <mergeCell ref="AO26:BH26"/>
    <mergeCell ref="AO27:BH27"/>
    <mergeCell ref="A21:T21"/>
    <mergeCell ref="A22:T22"/>
    <mergeCell ref="A23:T23"/>
    <mergeCell ref="A24:T24"/>
    <mergeCell ref="A25:T25"/>
    <mergeCell ref="A26:T26"/>
    <mergeCell ref="A27:T27"/>
    <mergeCell ref="A28:T28"/>
    <mergeCell ref="A29:T29"/>
    <mergeCell ref="G11:H11"/>
    <mergeCell ref="K11:L11"/>
    <mergeCell ref="O11:Q11"/>
    <mergeCell ref="R11:V11"/>
    <mergeCell ref="AF11:AG11"/>
    <mergeCell ref="AN11:BG11"/>
    <mergeCell ref="AO24:BH24"/>
    <mergeCell ref="AO25:BH25"/>
    <mergeCell ref="AX12:AY12"/>
    <mergeCell ref="AZ12:BC12"/>
    <mergeCell ref="J20:M20"/>
    <mergeCell ref="U20:AN20"/>
    <mergeCell ref="AJ14:AL14"/>
    <mergeCell ref="AN14:AQ14"/>
    <mergeCell ref="AR14:AS14"/>
    <mergeCell ref="AO20:BH20"/>
    <mergeCell ref="B17:T17"/>
    <mergeCell ref="U17:AT17"/>
    <mergeCell ref="A19:T19"/>
    <mergeCell ref="U19:AN19"/>
    <mergeCell ref="AO19:BH19"/>
    <mergeCell ref="AO21:BH21"/>
    <mergeCell ref="AO22:BH22"/>
    <mergeCell ref="AO23:BH23"/>
    <mergeCell ref="BC1:BH1"/>
    <mergeCell ref="A2:BH2"/>
    <mergeCell ref="AU4:AV4"/>
    <mergeCell ref="AW4:AX4"/>
    <mergeCell ref="AY4:AZ4"/>
    <mergeCell ref="BA4:BB4"/>
    <mergeCell ref="BC4:BD4"/>
    <mergeCell ref="N5:P7"/>
    <mergeCell ref="U5:W7"/>
    <mergeCell ref="AI5:AP5"/>
    <mergeCell ref="AQ5:BH5"/>
    <mergeCell ref="K8:L8"/>
    <mergeCell ref="M8:N8"/>
    <mergeCell ref="O8:P8"/>
    <mergeCell ref="Q8:R8"/>
    <mergeCell ref="S8:T8"/>
    <mergeCell ref="AJ12:AL12"/>
    <mergeCell ref="AN12:AQ12"/>
    <mergeCell ref="AR12:AS12"/>
    <mergeCell ref="AT12:AW12"/>
    <mergeCell ref="P9:Q9"/>
    <mergeCell ref="R9:S9"/>
    <mergeCell ref="AN9:BG9"/>
    <mergeCell ref="AJ10:AL10"/>
    <mergeCell ref="AN10:BG10"/>
    <mergeCell ref="X8:AC9"/>
    <mergeCell ref="AJ8:AL8"/>
    <mergeCell ref="AN8:BG8"/>
    <mergeCell ref="J9:K9"/>
    <mergeCell ref="L9:M9"/>
    <mergeCell ref="N9:O9"/>
    <mergeCell ref="AT14:AW14"/>
    <mergeCell ref="AX14:AY14"/>
    <mergeCell ref="AZ14:BC14"/>
    <mergeCell ref="U32:AN32"/>
    <mergeCell ref="U21:AN21"/>
    <mergeCell ref="U22:AN22"/>
    <mergeCell ref="U23:AN23"/>
    <mergeCell ref="U24:AN24"/>
    <mergeCell ref="U25:AN25"/>
    <mergeCell ref="U26:AN26"/>
    <mergeCell ref="U27:AN27"/>
    <mergeCell ref="U28:AN28"/>
    <mergeCell ref="U29:AN29"/>
    <mergeCell ref="U30:AN30"/>
    <mergeCell ref="U31:AN31"/>
    <mergeCell ref="AO28:BH28"/>
    <mergeCell ref="AO29:BH29"/>
    <mergeCell ref="AO30:BH30"/>
    <mergeCell ref="AO31:BH31"/>
    <mergeCell ref="AO32:BH32"/>
    <mergeCell ref="A36:E36"/>
    <mergeCell ref="F36:O36"/>
    <mergeCell ref="P36:T36"/>
    <mergeCell ref="U36:AF36"/>
    <mergeCell ref="AI36:AW36"/>
    <mergeCell ref="AX36:BD36"/>
    <mergeCell ref="BE36:BH36"/>
    <mergeCell ref="A37:B37"/>
    <mergeCell ref="C37:F37"/>
    <mergeCell ref="G37:H37"/>
    <mergeCell ref="I37:L37"/>
    <mergeCell ref="M37:T37"/>
    <mergeCell ref="AI37:AW37"/>
    <mergeCell ref="AX37:BD37"/>
    <mergeCell ref="BE37:BH37"/>
    <mergeCell ref="BE38:BH38"/>
    <mergeCell ref="AI39:AW39"/>
    <mergeCell ref="AX39:BD39"/>
    <mergeCell ref="BE39:BH39"/>
    <mergeCell ref="AI40:AJ40"/>
    <mergeCell ref="U37:AF37"/>
    <mergeCell ref="U33:AN33"/>
    <mergeCell ref="U34:AN34"/>
    <mergeCell ref="AO34:BH34"/>
    <mergeCell ref="AO33:BH33"/>
    <mergeCell ref="B42:C42"/>
    <mergeCell ref="B43:C43"/>
    <mergeCell ref="B44:C44"/>
    <mergeCell ref="A39:H39"/>
    <mergeCell ref="I39:AF39"/>
    <mergeCell ref="A38:H38"/>
    <mergeCell ref="I38:AF38"/>
    <mergeCell ref="AI38:AW38"/>
    <mergeCell ref="AX38:BD38"/>
  </mergeCells>
  <phoneticPr fontId="1"/>
  <dataValidations count="7">
    <dataValidation allowBlank="1" showErrorMessage="1" prompt="入力しないでください" sqref="BB17:BH17" xr:uid="{A482A672-20FE-4897-92B5-586D302F9DF5}"/>
    <dataValidation allowBlank="1" showInputMessage="1" showErrorMessage="1" prompt="入力しないでください" sqref="AZ17" xr:uid="{6A29BD88-27C7-4749-8A24-B431D81E9244}"/>
    <dataValidation type="list" allowBlank="1" showInputMessage="1" showErrorMessage="1" sqref="A37:B37 G37:H37" xr:uid="{FCA404BC-2D76-4654-A239-5E29EC94AD61}">
      <formula1>"○,　,"</formula1>
    </dataValidation>
    <dataValidation imeMode="hiragana" allowBlank="1" showInputMessage="1" showErrorMessage="1" sqref="F36:O36 U36:AF36 I39:AF39" xr:uid="{B3A4580F-05C3-4856-9CC5-EF23DD3E85A1}"/>
    <dataValidation imeMode="halfKatakana" allowBlank="1" showInputMessage="1" showErrorMessage="1" sqref="I38:AF38" xr:uid="{2E9A9411-D970-40EF-955F-6176B0462FEA}"/>
    <dataValidation imeMode="off" allowBlank="1" showInputMessage="1" showErrorMessage="1" sqref="U37:AF37" xr:uid="{9EAE5CC6-534E-4101-906D-C641097FC4E1}"/>
    <dataValidation type="list" allowBlank="1" showInputMessage="1" showErrorMessage="1" sqref="AI40:AJ40" xr:uid="{B864FDCF-DFFC-4AD7-A1CD-D5828CFDA400}">
      <formula1>"✓"</formula1>
    </dataValidation>
  </dataValidations>
  <pageMargins left="0.77" right="0.27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1907-E740-41EE-B4D2-BDF14324F59C}">
  <sheetPr>
    <tabColor rgb="FFFFFFCC"/>
  </sheetPr>
  <dimension ref="A1:CM52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15" customWidth="1"/>
    <col min="14" max="33" width="1.375" style="15" customWidth="1"/>
    <col min="34" max="34" width="1.625" style="15" customWidth="1"/>
    <col min="35" max="35" width="1.125" style="15" customWidth="1"/>
    <col min="36" max="38" width="1.625" style="15" customWidth="1"/>
    <col min="39" max="39" width="1.125" style="15" customWidth="1"/>
    <col min="40" max="59" width="1.625" style="15" customWidth="1"/>
    <col min="60" max="60" width="1.125" style="15" customWidth="1"/>
    <col min="61" max="90" width="1.625" style="15"/>
    <col min="91" max="91" width="2.5" style="15" bestFit="1" customWidth="1"/>
    <col min="92" max="16384" width="1.625" style="15"/>
  </cols>
  <sheetData>
    <row r="1" spans="1:60" ht="15" customHeight="1">
      <c r="BC1" s="68" t="s">
        <v>93</v>
      </c>
      <c r="BD1" s="68"/>
      <c r="BE1" s="68"/>
      <c r="BF1" s="68"/>
      <c r="BG1" s="68"/>
      <c r="BH1" s="68"/>
    </row>
    <row r="2" spans="1:60" ht="30" customHeight="1">
      <c r="A2" s="69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ht="7.5" customHeight="1"/>
    <row r="4" spans="1:60" ht="15.75" customHeight="1" thickBot="1">
      <c r="AT4" s="17" t="s">
        <v>9</v>
      </c>
      <c r="AU4" s="164">
        <v>5</v>
      </c>
      <c r="AV4" s="164"/>
      <c r="AW4" s="68" t="s">
        <v>8</v>
      </c>
      <c r="AX4" s="68"/>
      <c r="AY4" s="164">
        <v>12</v>
      </c>
      <c r="AZ4" s="164"/>
      <c r="BA4" s="68" t="s">
        <v>7</v>
      </c>
      <c r="BB4" s="68"/>
      <c r="BC4" s="164">
        <v>20</v>
      </c>
      <c r="BD4" s="164"/>
      <c r="BH4" s="17" t="s">
        <v>6</v>
      </c>
    </row>
    <row r="5" spans="1:60" ht="15.75" customHeight="1" thickBot="1">
      <c r="N5" s="72" t="s">
        <v>56</v>
      </c>
      <c r="O5" s="73"/>
      <c r="P5" s="73"/>
      <c r="AI5" s="74" t="s">
        <v>46</v>
      </c>
      <c r="AJ5" s="75"/>
      <c r="AK5" s="75"/>
      <c r="AL5" s="75"/>
      <c r="AM5" s="75"/>
      <c r="AN5" s="75"/>
      <c r="AO5" s="75"/>
      <c r="AP5" s="75"/>
      <c r="AQ5" s="76" t="s">
        <v>94</v>
      </c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7"/>
    </row>
    <row r="6" spans="1:60" ht="5.25" customHeight="1" thickBot="1">
      <c r="N6" s="73"/>
      <c r="O6" s="73"/>
      <c r="P6" s="73"/>
    </row>
    <row r="7" spans="1:60" ht="6" customHeight="1">
      <c r="N7" s="73"/>
      <c r="O7" s="73"/>
      <c r="P7" s="73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</row>
    <row r="8" spans="1:60" ht="15.95" customHeight="1">
      <c r="AI8" s="21"/>
      <c r="AJ8" s="70" t="s">
        <v>10</v>
      </c>
      <c r="AK8" s="70"/>
      <c r="AL8" s="70"/>
      <c r="AN8" s="71" t="s">
        <v>68</v>
      </c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23"/>
    </row>
    <row r="9" spans="1:60" ht="15.95" customHeight="1">
      <c r="B9" s="15" t="s">
        <v>58</v>
      </c>
      <c r="AI9" s="2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23"/>
    </row>
    <row r="10" spans="1:60" ht="16.5" customHeight="1">
      <c r="AI10" s="21"/>
      <c r="AJ10" s="70" t="s">
        <v>4</v>
      </c>
      <c r="AK10" s="70"/>
      <c r="AL10" s="70"/>
      <c r="AN10" s="71" t="s">
        <v>69</v>
      </c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23"/>
    </row>
    <row r="11" spans="1:60" ht="21.75" customHeight="1" thickBot="1">
      <c r="AF11" s="165"/>
      <c r="AG11" s="165"/>
      <c r="AI11" s="2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23"/>
    </row>
    <row r="12" spans="1:60" ht="15" customHeight="1">
      <c r="A12" s="166" t="s">
        <v>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72">
        <f>AX44</f>
        <v>473000</v>
      </c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  <c r="AI12" s="21"/>
      <c r="AJ12" s="70" t="s">
        <v>11</v>
      </c>
      <c r="AK12" s="70"/>
      <c r="AL12" s="70"/>
      <c r="AN12" s="80" t="s">
        <v>14</v>
      </c>
      <c r="AO12" s="80"/>
      <c r="AP12" s="80"/>
      <c r="AQ12" s="80"/>
      <c r="AR12" s="68" t="s">
        <v>13</v>
      </c>
      <c r="AS12" s="68"/>
      <c r="AT12" s="80" t="s">
        <v>70</v>
      </c>
      <c r="AU12" s="80"/>
      <c r="AV12" s="80"/>
      <c r="AW12" s="80"/>
      <c r="AX12" s="81" t="s">
        <v>13</v>
      </c>
      <c r="AY12" s="81"/>
      <c r="AZ12" s="80" t="s">
        <v>70</v>
      </c>
      <c r="BA12" s="80"/>
      <c r="BB12" s="80"/>
      <c r="BC12" s="80"/>
      <c r="BD12" s="24"/>
      <c r="BE12" s="24"/>
      <c r="BF12" s="24"/>
      <c r="BG12" s="24"/>
      <c r="BH12" s="23"/>
    </row>
    <row r="13" spans="1:60" ht="6" customHeight="1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5"/>
      <c r="AI13" s="21"/>
      <c r="AJ13" s="22"/>
      <c r="AK13" s="22"/>
      <c r="AL13" s="22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3"/>
    </row>
    <row r="14" spans="1:60" ht="15" customHeight="1" thickBot="1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7"/>
      <c r="AI14" s="21"/>
      <c r="AJ14" s="70" t="s">
        <v>12</v>
      </c>
      <c r="AK14" s="70"/>
      <c r="AL14" s="70"/>
      <c r="AN14" s="80" t="s">
        <v>14</v>
      </c>
      <c r="AO14" s="80"/>
      <c r="AP14" s="80"/>
      <c r="AQ14" s="80"/>
      <c r="AR14" s="68" t="s">
        <v>13</v>
      </c>
      <c r="AS14" s="68"/>
      <c r="AT14" s="80" t="s">
        <v>71</v>
      </c>
      <c r="AU14" s="80"/>
      <c r="AV14" s="80"/>
      <c r="AW14" s="80"/>
      <c r="AX14" s="81" t="s">
        <v>13</v>
      </c>
      <c r="AY14" s="81"/>
      <c r="AZ14" s="80" t="s">
        <v>71</v>
      </c>
      <c r="BA14" s="80"/>
      <c r="BB14" s="80"/>
      <c r="BC14" s="80"/>
      <c r="BD14" s="24"/>
      <c r="BE14" s="24"/>
      <c r="BF14" s="24"/>
      <c r="BG14" s="24"/>
      <c r="BH14" s="23"/>
    </row>
    <row r="15" spans="1:60" ht="6" customHeight="1" thickBot="1">
      <c r="AI15" s="27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</row>
    <row r="16" spans="1:60" ht="6.75" customHeight="1" thickBot="1"/>
    <row r="17" spans="1:91" ht="36" customHeight="1" thickBot="1">
      <c r="A17" s="178" t="s">
        <v>15</v>
      </c>
      <c r="B17" s="179"/>
      <c r="C17" s="179"/>
      <c r="D17" s="179"/>
      <c r="E17" s="179"/>
      <c r="F17" s="179"/>
      <c r="G17" s="179"/>
      <c r="H17" s="180" t="s">
        <v>75</v>
      </c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2"/>
      <c r="AS17" s="178" t="s">
        <v>16</v>
      </c>
      <c r="AT17" s="179"/>
      <c r="AU17" s="179"/>
      <c r="AV17" s="179"/>
      <c r="AW17" s="179"/>
      <c r="AX17" s="179"/>
      <c r="AY17" s="183"/>
      <c r="AZ17" s="184"/>
      <c r="BA17" s="184"/>
      <c r="BB17" s="184"/>
      <c r="BC17" s="184"/>
      <c r="BD17" s="184"/>
      <c r="BE17" s="184"/>
      <c r="BF17" s="184"/>
      <c r="BG17" s="184"/>
      <c r="BH17" s="185"/>
    </row>
    <row r="18" spans="1:91" ht="11.25" customHeight="1"/>
    <row r="19" spans="1:91" ht="18.75" customHeight="1">
      <c r="A19" s="117"/>
      <c r="B19" s="117"/>
      <c r="C19" s="117"/>
      <c r="D19" s="117"/>
      <c r="E19" s="117"/>
      <c r="F19" s="150" t="s">
        <v>22</v>
      </c>
      <c r="G19" s="186"/>
      <c r="H19" s="186"/>
      <c r="I19" s="187"/>
      <c r="J19" s="117" t="s">
        <v>0</v>
      </c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 t="s">
        <v>17</v>
      </c>
      <c r="AJ19" s="117"/>
      <c r="AK19" s="117"/>
      <c r="AL19" s="117"/>
      <c r="AM19" s="117"/>
      <c r="AN19" s="117" t="s">
        <v>18</v>
      </c>
      <c r="AO19" s="117"/>
      <c r="AP19" s="117"/>
      <c r="AQ19" s="117"/>
      <c r="AR19" s="117" t="s">
        <v>19</v>
      </c>
      <c r="AS19" s="117"/>
      <c r="AT19" s="117"/>
      <c r="AU19" s="117"/>
      <c r="AV19" s="117"/>
      <c r="AW19" s="117"/>
      <c r="AX19" s="117" t="s">
        <v>20</v>
      </c>
      <c r="AY19" s="117"/>
      <c r="AZ19" s="117"/>
      <c r="BA19" s="117"/>
      <c r="BB19" s="117"/>
      <c r="BC19" s="117"/>
      <c r="BD19" s="117"/>
      <c r="BE19" s="117" t="s">
        <v>21</v>
      </c>
      <c r="BF19" s="117"/>
      <c r="BG19" s="117"/>
      <c r="BH19" s="117"/>
    </row>
    <row r="20" spans="1:91" ht="18.75" customHeight="1">
      <c r="A20" s="117"/>
      <c r="B20" s="117"/>
      <c r="C20" s="117"/>
      <c r="D20" s="117"/>
      <c r="E20" s="117"/>
      <c r="F20" s="188">
        <v>12</v>
      </c>
      <c r="G20" s="189"/>
      <c r="H20" s="189">
        <v>12</v>
      </c>
      <c r="I20" s="190"/>
      <c r="J20" s="114" t="s">
        <v>76</v>
      </c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>
        <v>1</v>
      </c>
      <c r="AJ20" s="114"/>
      <c r="AK20" s="114"/>
      <c r="AL20" s="114"/>
      <c r="AM20" s="114"/>
      <c r="AN20" s="114" t="s">
        <v>38</v>
      </c>
      <c r="AO20" s="114"/>
      <c r="AP20" s="114"/>
      <c r="AQ20" s="114"/>
      <c r="AR20" s="191">
        <v>320000</v>
      </c>
      <c r="AS20" s="191"/>
      <c r="AT20" s="191"/>
      <c r="AU20" s="191"/>
      <c r="AV20" s="191"/>
      <c r="AW20" s="191"/>
      <c r="AX20" s="192">
        <f>IF(J20="","",ROUNDDOWN(AI20*AR20,0))</f>
        <v>320000</v>
      </c>
      <c r="AY20" s="192"/>
      <c r="AZ20" s="192"/>
      <c r="BA20" s="192"/>
      <c r="BB20" s="192"/>
      <c r="BC20" s="192"/>
      <c r="BD20" s="192"/>
      <c r="BE20" s="193" t="s">
        <v>39</v>
      </c>
      <c r="BF20" s="194"/>
      <c r="BG20" s="194"/>
      <c r="BH20" s="195"/>
    </row>
    <row r="21" spans="1:91">
      <c r="A21" s="117"/>
      <c r="B21" s="117"/>
      <c r="C21" s="117"/>
      <c r="D21" s="117"/>
      <c r="E21" s="117"/>
      <c r="F21" s="188">
        <v>12</v>
      </c>
      <c r="G21" s="189"/>
      <c r="H21" s="189">
        <v>18</v>
      </c>
      <c r="I21" s="190"/>
      <c r="J21" s="114" t="s">
        <v>77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>
        <v>1</v>
      </c>
      <c r="AJ21" s="114"/>
      <c r="AK21" s="114"/>
      <c r="AL21" s="114"/>
      <c r="AM21" s="114"/>
      <c r="AN21" s="114" t="s">
        <v>38</v>
      </c>
      <c r="AO21" s="114"/>
      <c r="AP21" s="114"/>
      <c r="AQ21" s="114"/>
      <c r="AR21" s="191">
        <v>110000</v>
      </c>
      <c r="AS21" s="191"/>
      <c r="AT21" s="191"/>
      <c r="AU21" s="191"/>
      <c r="AV21" s="191"/>
      <c r="AW21" s="191"/>
      <c r="AX21" s="192">
        <f t="shared" ref="AX21:AX39" si="0">IF(J21="","",ROUNDDOWN(AI21*AR21,0))</f>
        <v>110000</v>
      </c>
      <c r="AY21" s="192"/>
      <c r="AZ21" s="192"/>
      <c r="BA21" s="192"/>
      <c r="BB21" s="192"/>
      <c r="BC21" s="192"/>
      <c r="BD21" s="192"/>
      <c r="BE21" s="193" t="s">
        <v>39</v>
      </c>
      <c r="BF21" s="194"/>
      <c r="BG21" s="194"/>
      <c r="BH21" s="195"/>
    </row>
    <row r="22" spans="1:91">
      <c r="A22" s="117"/>
      <c r="B22" s="117"/>
      <c r="C22" s="117"/>
      <c r="D22" s="117"/>
      <c r="E22" s="117"/>
      <c r="F22" s="188"/>
      <c r="G22" s="189"/>
      <c r="H22" s="189"/>
      <c r="I22" s="190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91"/>
      <c r="AS22" s="191"/>
      <c r="AT22" s="191"/>
      <c r="AU22" s="191"/>
      <c r="AV22" s="191"/>
      <c r="AW22" s="191"/>
      <c r="AX22" s="192" t="str">
        <f t="shared" si="0"/>
        <v/>
      </c>
      <c r="AY22" s="192"/>
      <c r="AZ22" s="192"/>
      <c r="BA22" s="192"/>
      <c r="BB22" s="192"/>
      <c r="BC22" s="192"/>
      <c r="BD22" s="192"/>
      <c r="BE22" s="193"/>
      <c r="BF22" s="194"/>
      <c r="BG22" s="194"/>
      <c r="BH22" s="195"/>
    </row>
    <row r="23" spans="1:91">
      <c r="A23" s="117"/>
      <c r="B23" s="117"/>
      <c r="C23" s="117"/>
      <c r="D23" s="117"/>
      <c r="E23" s="117"/>
      <c r="F23" s="188"/>
      <c r="G23" s="189"/>
      <c r="H23" s="189"/>
      <c r="I23" s="190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91"/>
      <c r="AS23" s="191"/>
      <c r="AT23" s="191"/>
      <c r="AU23" s="191"/>
      <c r="AV23" s="191"/>
      <c r="AW23" s="191"/>
      <c r="AX23" s="192" t="str">
        <f t="shared" si="0"/>
        <v/>
      </c>
      <c r="AY23" s="192"/>
      <c r="AZ23" s="192"/>
      <c r="BA23" s="192"/>
      <c r="BB23" s="192"/>
      <c r="BC23" s="192"/>
      <c r="BD23" s="192"/>
      <c r="BE23" s="193"/>
      <c r="BF23" s="194"/>
      <c r="BG23" s="194"/>
      <c r="BH23" s="195"/>
    </row>
    <row r="24" spans="1:91">
      <c r="A24" s="117"/>
      <c r="B24" s="117"/>
      <c r="C24" s="117"/>
      <c r="D24" s="117"/>
      <c r="E24" s="117"/>
      <c r="F24" s="188"/>
      <c r="G24" s="189"/>
      <c r="H24" s="189"/>
      <c r="I24" s="190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91"/>
      <c r="AS24" s="191"/>
      <c r="AT24" s="191"/>
      <c r="AU24" s="191"/>
      <c r="AV24" s="191"/>
      <c r="AW24" s="191"/>
      <c r="AX24" s="192" t="str">
        <f t="shared" si="0"/>
        <v/>
      </c>
      <c r="AY24" s="192"/>
      <c r="AZ24" s="192"/>
      <c r="BA24" s="192"/>
      <c r="BB24" s="192"/>
      <c r="BC24" s="192"/>
      <c r="BD24" s="192"/>
      <c r="BE24" s="193"/>
      <c r="BF24" s="194"/>
      <c r="BG24" s="194"/>
      <c r="BH24" s="195"/>
    </row>
    <row r="25" spans="1:91">
      <c r="A25" s="117"/>
      <c r="B25" s="117"/>
      <c r="C25" s="117"/>
      <c r="D25" s="117"/>
      <c r="E25" s="117"/>
      <c r="F25" s="188"/>
      <c r="G25" s="189"/>
      <c r="H25" s="189"/>
      <c r="I25" s="190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91"/>
      <c r="AS25" s="191"/>
      <c r="AT25" s="191"/>
      <c r="AU25" s="191"/>
      <c r="AV25" s="191"/>
      <c r="AW25" s="191"/>
      <c r="AX25" s="192" t="str">
        <f t="shared" si="0"/>
        <v/>
      </c>
      <c r="AY25" s="192"/>
      <c r="AZ25" s="192"/>
      <c r="BA25" s="192"/>
      <c r="BB25" s="192"/>
      <c r="BC25" s="192"/>
      <c r="BD25" s="192"/>
      <c r="BE25" s="193"/>
      <c r="BF25" s="194"/>
      <c r="BG25" s="194"/>
      <c r="BH25" s="195"/>
      <c r="CM25" s="15">
        <v>1</v>
      </c>
    </row>
    <row r="26" spans="1:91">
      <c r="A26" s="117"/>
      <c r="B26" s="117"/>
      <c r="C26" s="117"/>
      <c r="D26" s="117"/>
      <c r="E26" s="117"/>
      <c r="F26" s="188"/>
      <c r="G26" s="189"/>
      <c r="H26" s="189"/>
      <c r="I26" s="190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91"/>
      <c r="AS26" s="191"/>
      <c r="AT26" s="191"/>
      <c r="AU26" s="191"/>
      <c r="AV26" s="191"/>
      <c r="AW26" s="191"/>
      <c r="AX26" s="192" t="str">
        <f t="shared" si="0"/>
        <v/>
      </c>
      <c r="AY26" s="192"/>
      <c r="AZ26" s="192"/>
      <c r="BA26" s="192"/>
      <c r="BB26" s="192"/>
      <c r="BC26" s="192"/>
      <c r="BD26" s="192"/>
      <c r="BE26" s="193"/>
      <c r="BF26" s="194"/>
      <c r="BG26" s="194"/>
      <c r="BH26" s="195"/>
    </row>
    <row r="27" spans="1:91">
      <c r="A27" s="117"/>
      <c r="B27" s="117"/>
      <c r="C27" s="117"/>
      <c r="D27" s="117"/>
      <c r="E27" s="117"/>
      <c r="F27" s="188"/>
      <c r="G27" s="189"/>
      <c r="H27" s="189"/>
      <c r="I27" s="190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91"/>
      <c r="AS27" s="191"/>
      <c r="AT27" s="191"/>
      <c r="AU27" s="191"/>
      <c r="AV27" s="191"/>
      <c r="AW27" s="191"/>
      <c r="AX27" s="192" t="str">
        <f t="shared" si="0"/>
        <v/>
      </c>
      <c r="AY27" s="192"/>
      <c r="AZ27" s="192"/>
      <c r="BA27" s="192"/>
      <c r="BB27" s="192"/>
      <c r="BC27" s="192"/>
      <c r="BD27" s="192"/>
      <c r="BE27" s="193"/>
      <c r="BF27" s="194"/>
      <c r="BG27" s="194"/>
      <c r="BH27" s="195"/>
    </row>
    <row r="28" spans="1:91">
      <c r="A28" s="117"/>
      <c r="B28" s="117"/>
      <c r="C28" s="117"/>
      <c r="D28" s="117"/>
      <c r="E28" s="117"/>
      <c r="F28" s="188"/>
      <c r="G28" s="189"/>
      <c r="H28" s="189"/>
      <c r="I28" s="190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91"/>
      <c r="AS28" s="191"/>
      <c r="AT28" s="191"/>
      <c r="AU28" s="191"/>
      <c r="AV28" s="191"/>
      <c r="AW28" s="191"/>
      <c r="AX28" s="192" t="str">
        <f t="shared" si="0"/>
        <v/>
      </c>
      <c r="AY28" s="192"/>
      <c r="AZ28" s="192"/>
      <c r="BA28" s="192"/>
      <c r="BB28" s="192"/>
      <c r="BC28" s="192"/>
      <c r="BD28" s="192"/>
      <c r="BE28" s="193"/>
      <c r="BF28" s="194"/>
      <c r="BG28" s="194"/>
      <c r="BH28" s="195"/>
    </row>
    <row r="29" spans="1:91">
      <c r="A29" s="117"/>
      <c r="B29" s="117"/>
      <c r="C29" s="117"/>
      <c r="D29" s="117"/>
      <c r="E29" s="117"/>
      <c r="F29" s="188"/>
      <c r="G29" s="189"/>
      <c r="H29" s="189"/>
      <c r="I29" s="190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91"/>
      <c r="AS29" s="191"/>
      <c r="AT29" s="191"/>
      <c r="AU29" s="191"/>
      <c r="AV29" s="191"/>
      <c r="AW29" s="191"/>
      <c r="AX29" s="192" t="str">
        <f t="shared" si="0"/>
        <v/>
      </c>
      <c r="AY29" s="192"/>
      <c r="AZ29" s="192"/>
      <c r="BA29" s="192"/>
      <c r="BB29" s="192"/>
      <c r="BC29" s="192"/>
      <c r="BD29" s="192"/>
      <c r="BE29" s="193"/>
      <c r="BF29" s="194"/>
      <c r="BG29" s="194"/>
      <c r="BH29" s="195"/>
    </row>
    <row r="30" spans="1:91">
      <c r="A30" s="117"/>
      <c r="B30" s="117"/>
      <c r="C30" s="117"/>
      <c r="D30" s="117"/>
      <c r="E30" s="117"/>
      <c r="F30" s="188"/>
      <c r="G30" s="189"/>
      <c r="H30" s="189"/>
      <c r="I30" s="190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91"/>
      <c r="AS30" s="191"/>
      <c r="AT30" s="191"/>
      <c r="AU30" s="191"/>
      <c r="AV30" s="191"/>
      <c r="AW30" s="191"/>
      <c r="AX30" s="192" t="str">
        <f t="shared" si="0"/>
        <v/>
      </c>
      <c r="AY30" s="192"/>
      <c r="AZ30" s="192"/>
      <c r="BA30" s="192"/>
      <c r="BB30" s="192"/>
      <c r="BC30" s="192"/>
      <c r="BD30" s="192"/>
      <c r="BE30" s="193"/>
      <c r="BF30" s="194"/>
      <c r="BG30" s="194"/>
      <c r="BH30" s="195"/>
    </row>
    <row r="31" spans="1:91">
      <c r="A31" s="117"/>
      <c r="B31" s="117"/>
      <c r="C31" s="117"/>
      <c r="D31" s="117"/>
      <c r="E31" s="117"/>
      <c r="F31" s="188"/>
      <c r="G31" s="189"/>
      <c r="H31" s="189"/>
      <c r="I31" s="190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91"/>
      <c r="AS31" s="191"/>
      <c r="AT31" s="191"/>
      <c r="AU31" s="191"/>
      <c r="AV31" s="191"/>
      <c r="AW31" s="191"/>
      <c r="AX31" s="192" t="str">
        <f t="shared" si="0"/>
        <v/>
      </c>
      <c r="AY31" s="192"/>
      <c r="AZ31" s="192"/>
      <c r="BA31" s="192"/>
      <c r="BB31" s="192"/>
      <c r="BC31" s="192"/>
      <c r="BD31" s="192"/>
      <c r="BE31" s="193"/>
      <c r="BF31" s="194"/>
      <c r="BG31" s="194"/>
      <c r="BH31" s="195"/>
    </row>
    <row r="32" spans="1:91">
      <c r="A32" s="117"/>
      <c r="B32" s="117"/>
      <c r="C32" s="117"/>
      <c r="D32" s="117"/>
      <c r="E32" s="117"/>
      <c r="F32" s="188"/>
      <c r="G32" s="189"/>
      <c r="H32" s="189"/>
      <c r="I32" s="190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91"/>
      <c r="AS32" s="191"/>
      <c r="AT32" s="191"/>
      <c r="AU32" s="191"/>
      <c r="AV32" s="191"/>
      <c r="AW32" s="191"/>
      <c r="AX32" s="192" t="str">
        <f t="shared" si="0"/>
        <v/>
      </c>
      <c r="AY32" s="192"/>
      <c r="AZ32" s="192"/>
      <c r="BA32" s="192"/>
      <c r="BB32" s="192"/>
      <c r="BC32" s="192"/>
      <c r="BD32" s="192"/>
      <c r="BE32" s="193"/>
      <c r="BF32" s="194"/>
      <c r="BG32" s="194"/>
      <c r="BH32" s="195"/>
    </row>
    <row r="33" spans="1:63">
      <c r="A33" s="117"/>
      <c r="B33" s="117"/>
      <c r="C33" s="117"/>
      <c r="D33" s="117"/>
      <c r="E33" s="117"/>
      <c r="F33" s="188"/>
      <c r="G33" s="189"/>
      <c r="H33" s="189"/>
      <c r="I33" s="190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91"/>
      <c r="AS33" s="191"/>
      <c r="AT33" s="191"/>
      <c r="AU33" s="191"/>
      <c r="AV33" s="191"/>
      <c r="AW33" s="191"/>
      <c r="AX33" s="192" t="str">
        <f t="shared" si="0"/>
        <v/>
      </c>
      <c r="AY33" s="192"/>
      <c r="AZ33" s="192"/>
      <c r="BA33" s="192"/>
      <c r="BB33" s="192"/>
      <c r="BC33" s="192"/>
      <c r="BD33" s="192"/>
      <c r="BE33" s="193"/>
      <c r="BF33" s="194"/>
      <c r="BG33" s="194"/>
      <c r="BH33" s="195"/>
    </row>
    <row r="34" spans="1:63">
      <c r="A34" s="117"/>
      <c r="B34" s="117"/>
      <c r="C34" s="117"/>
      <c r="D34" s="117"/>
      <c r="E34" s="117"/>
      <c r="F34" s="188"/>
      <c r="G34" s="189"/>
      <c r="H34" s="189"/>
      <c r="I34" s="190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91"/>
      <c r="AS34" s="191"/>
      <c r="AT34" s="191"/>
      <c r="AU34" s="191"/>
      <c r="AV34" s="191"/>
      <c r="AW34" s="191"/>
      <c r="AX34" s="192" t="str">
        <f t="shared" si="0"/>
        <v/>
      </c>
      <c r="AY34" s="192"/>
      <c r="AZ34" s="192"/>
      <c r="BA34" s="192"/>
      <c r="BB34" s="192"/>
      <c r="BC34" s="192"/>
      <c r="BD34" s="192"/>
      <c r="BE34" s="193"/>
      <c r="BF34" s="194"/>
      <c r="BG34" s="194"/>
      <c r="BH34" s="195"/>
    </row>
    <row r="35" spans="1:63">
      <c r="A35" s="117"/>
      <c r="B35" s="117"/>
      <c r="C35" s="117"/>
      <c r="D35" s="117"/>
      <c r="E35" s="117"/>
      <c r="F35" s="188"/>
      <c r="G35" s="189"/>
      <c r="H35" s="189"/>
      <c r="I35" s="190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91"/>
      <c r="AS35" s="191"/>
      <c r="AT35" s="191"/>
      <c r="AU35" s="191"/>
      <c r="AV35" s="191"/>
      <c r="AW35" s="191"/>
      <c r="AX35" s="192" t="str">
        <f t="shared" si="0"/>
        <v/>
      </c>
      <c r="AY35" s="192"/>
      <c r="AZ35" s="192"/>
      <c r="BA35" s="192"/>
      <c r="BB35" s="192"/>
      <c r="BC35" s="192"/>
      <c r="BD35" s="192"/>
      <c r="BE35" s="193"/>
      <c r="BF35" s="194"/>
      <c r="BG35" s="194"/>
      <c r="BH35" s="195"/>
    </row>
    <row r="36" spans="1:63">
      <c r="A36" s="117"/>
      <c r="B36" s="117"/>
      <c r="C36" s="117"/>
      <c r="D36" s="117"/>
      <c r="E36" s="117"/>
      <c r="F36" s="188"/>
      <c r="G36" s="189"/>
      <c r="H36" s="189"/>
      <c r="I36" s="190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91"/>
      <c r="AS36" s="191"/>
      <c r="AT36" s="191"/>
      <c r="AU36" s="191"/>
      <c r="AV36" s="191"/>
      <c r="AW36" s="191"/>
      <c r="AX36" s="192" t="str">
        <f t="shared" si="0"/>
        <v/>
      </c>
      <c r="AY36" s="192"/>
      <c r="AZ36" s="192"/>
      <c r="BA36" s="192"/>
      <c r="BB36" s="192"/>
      <c r="BC36" s="192"/>
      <c r="BD36" s="192"/>
      <c r="BE36" s="193"/>
      <c r="BF36" s="194"/>
      <c r="BG36" s="194"/>
      <c r="BH36" s="195"/>
    </row>
    <row r="37" spans="1:63">
      <c r="A37" s="117"/>
      <c r="B37" s="117"/>
      <c r="C37" s="117"/>
      <c r="D37" s="117"/>
      <c r="E37" s="117"/>
      <c r="F37" s="188"/>
      <c r="G37" s="189"/>
      <c r="H37" s="189"/>
      <c r="I37" s="190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91"/>
      <c r="AS37" s="191"/>
      <c r="AT37" s="191"/>
      <c r="AU37" s="191"/>
      <c r="AV37" s="191"/>
      <c r="AW37" s="191"/>
      <c r="AX37" s="192" t="str">
        <f t="shared" si="0"/>
        <v/>
      </c>
      <c r="AY37" s="192"/>
      <c r="AZ37" s="192"/>
      <c r="BA37" s="192"/>
      <c r="BB37" s="192"/>
      <c r="BC37" s="192"/>
      <c r="BD37" s="192"/>
      <c r="BE37" s="193"/>
      <c r="BF37" s="194"/>
      <c r="BG37" s="194"/>
      <c r="BH37" s="195"/>
    </row>
    <row r="38" spans="1:63">
      <c r="A38" s="117"/>
      <c r="B38" s="117"/>
      <c r="C38" s="117"/>
      <c r="D38" s="117"/>
      <c r="E38" s="117"/>
      <c r="F38" s="188"/>
      <c r="G38" s="189"/>
      <c r="H38" s="189"/>
      <c r="I38" s="190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91"/>
      <c r="AS38" s="191"/>
      <c r="AT38" s="191"/>
      <c r="AU38" s="191"/>
      <c r="AV38" s="191"/>
      <c r="AW38" s="191"/>
      <c r="AX38" s="192" t="str">
        <f t="shared" si="0"/>
        <v/>
      </c>
      <c r="AY38" s="192"/>
      <c r="AZ38" s="192"/>
      <c r="BA38" s="192"/>
      <c r="BB38" s="192"/>
      <c r="BC38" s="192"/>
      <c r="BD38" s="192"/>
      <c r="BE38" s="193"/>
      <c r="BF38" s="194"/>
      <c r="BG38" s="194"/>
      <c r="BH38" s="195"/>
    </row>
    <row r="39" spans="1:63">
      <c r="A39" s="117"/>
      <c r="B39" s="117"/>
      <c r="C39" s="117"/>
      <c r="D39" s="117"/>
      <c r="E39" s="117"/>
      <c r="F39" s="188"/>
      <c r="G39" s="189"/>
      <c r="H39" s="189"/>
      <c r="I39" s="190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91"/>
      <c r="AS39" s="191"/>
      <c r="AT39" s="191"/>
      <c r="AU39" s="191"/>
      <c r="AV39" s="191"/>
      <c r="AW39" s="191"/>
      <c r="AX39" s="192" t="str">
        <f t="shared" si="0"/>
        <v/>
      </c>
      <c r="AY39" s="192"/>
      <c r="AZ39" s="192"/>
      <c r="BA39" s="192"/>
      <c r="BB39" s="192"/>
      <c r="BC39" s="192"/>
      <c r="BD39" s="192"/>
      <c r="BE39" s="193"/>
      <c r="BF39" s="194"/>
      <c r="BG39" s="194"/>
      <c r="BH39" s="195"/>
    </row>
    <row r="40" spans="1:63">
      <c r="A40" s="15" t="s">
        <v>2</v>
      </c>
      <c r="AI40" s="150" t="s">
        <v>33</v>
      </c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7"/>
      <c r="AX40" s="192">
        <f>SUM(AX20:BD39)</f>
        <v>430000</v>
      </c>
      <c r="AY40" s="192"/>
      <c r="AZ40" s="192"/>
      <c r="BA40" s="192"/>
      <c r="BB40" s="192"/>
      <c r="BC40" s="192"/>
      <c r="BD40" s="192"/>
      <c r="BE40" s="196"/>
      <c r="BF40" s="196"/>
      <c r="BG40" s="196"/>
      <c r="BH40" s="196"/>
    </row>
    <row r="41" spans="1:63">
      <c r="A41" s="117" t="s">
        <v>24</v>
      </c>
      <c r="B41" s="117"/>
      <c r="C41" s="117"/>
      <c r="D41" s="117"/>
      <c r="E41" s="117"/>
      <c r="F41" s="98" t="s">
        <v>78</v>
      </c>
      <c r="G41" s="98"/>
      <c r="H41" s="98"/>
      <c r="I41" s="98"/>
      <c r="J41" s="98"/>
      <c r="K41" s="98"/>
      <c r="L41" s="98"/>
      <c r="M41" s="98"/>
      <c r="N41" s="98"/>
      <c r="O41" s="98"/>
      <c r="P41" s="117" t="s">
        <v>25</v>
      </c>
      <c r="Q41" s="117"/>
      <c r="R41" s="117"/>
      <c r="S41" s="117"/>
      <c r="T41" s="117"/>
      <c r="U41" s="98" t="s">
        <v>79</v>
      </c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I41" s="150" t="s">
        <v>34</v>
      </c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7"/>
      <c r="AX41" s="192">
        <f>SUMIF($BE$20:$BH$39,"=8%",$AX$20:$BD$39)*0.08</f>
        <v>0</v>
      </c>
      <c r="AY41" s="192"/>
      <c r="AZ41" s="192"/>
      <c r="BA41" s="192"/>
      <c r="BB41" s="192"/>
      <c r="BC41" s="192"/>
      <c r="BD41" s="192"/>
      <c r="BE41" s="196"/>
      <c r="BF41" s="196"/>
      <c r="BG41" s="196"/>
      <c r="BH41" s="196"/>
    </row>
    <row r="42" spans="1:63">
      <c r="A42" s="114" t="s">
        <v>28</v>
      </c>
      <c r="B42" s="115"/>
      <c r="C42" s="116" t="s">
        <v>26</v>
      </c>
      <c r="D42" s="117"/>
      <c r="E42" s="117"/>
      <c r="F42" s="117"/>
      <c r="G42" s="114" t="s">
        <v>29</v>
      </c>
      <c r="H42" s="115"/>
      <c r="I42" s="116" t="s">
        <v>27</v>
      </c>
      <c r="J42" s="117"/>
      <c r="K42" s="117"/>
      <c r="L42" s="117"/>
      <c r="M42" s="117" t="s">
        <v>30</v>
      </c>
      <c r="N42" s="117"/>
      <c r="O42" s="117"/>
      <c r="P42" s="117"/>
      <c r="Q42" s="117"/>
      <c r="R42" s="117"/>
      <c r="S42" s="117"/>
      <c r="T42" s="117"/>
      <c r="U42" s="118" t="s">
        <v>80</v>
      </c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I42" s="150" t="s">
        <v>35</v>
      </c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7"/>
      <c r="AX42" s="192">
        <f>SUMIF($BE$20:$BH$39,"=8%(軽)",$AX$20:$BD$39)*0.08</f>
        <v>0</v>
      </c>
      <c r="AY42" s="192"/>
      <c r="AZ42" s="192"/>
      <c r="BA42" s="192"/>
      <c r="BB42" s="192"/>
      <c r="BC42" s="192"/>
      <c r="BD42" s="192"/>
      <c r="BE42" s="196"/>
      <c r="BF42" s="196"/>
      <c r="BG42" s="196"/>
      <c r="BH42" s="196"/>
    </row>
    <row r="43" spans="1:63">
      <c r="A43" s="109" t="s">
        <v>3</v>
      </c>
      <c r="B43" s="110"/>
      <c r="C43" s="110"/>
      <c r="D43" s="110"/>
      <c r="E43" s="110"/>
      <c r="F43" s="110"/>
      <c r="G43" s="110"/>
      <c r="H43" s="110"/>
      <c r="I43" s="111" t="s">
        <v>82</v>
      </c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3"/>
      <c r="AI43" s="150" t="s">
        <v>36</v>
      </c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7"/>
      <c r="AX43" s="192">
        <f>SUMIF($BE$20:$BH$39,"=10%",$AX$20:$BD$39)*0.1</f>
        <v>43000</v>
      </c>
      <c r="AY43" s="192"/>
      <c r="AZ43" s="192"/>
      <c r="BA43" s="192"/>
      <c r="BB43" s="192"/>
      <c r="BC43" s="192"/>
      <c r="BD43" s="192"/>
      <c r="BE43" s="196"/>
      <c r="BF43" s="196"/>
      <c r="BG43" s="196"/>
      <c r="BH43" s="196"/>
    </row>
    <row r="44" spans="1:63">
      <c r="A44" s="124" t="s">
        <v>32</v>
      </c>
      <c r="B44" s="125"/>
      <c r="C44" s="125"/>
      <c r="D44" s="125"/>
      <c r="E44" s="125"/>
      <c r="F44" s="125"/>
      <c r="G44" s="125"/>
      <c r="H44" s="125"/>
      <c r="I44" s="126" t="s">
        <v>81</v>
      </c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8"/>
      <c r="AI44" s="150" t="s">
        <v>37</v>
      </c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7"/>
      <c r="AX44" s="192">
        <f>SUM(AX40:BD43)</f>
        <v>473000</v>
      </c>
      <c r="AY44" s="192"/>
      <c r="AZ44" s="192"/>
      <c r="BA44" s="192"/>
      <c r="BB44" s="192"/>
      <c r="BC44" s="192"/>
      <c r="BD44" s="192"/>
      <c r="BE44" s="196"/>
      <c r="BF44" s="196"/>
      <c r="BG44" s="196"/>
      <c r="BH44" s="196"/>
    </row>
    <row r="45" spans="1:63" ht="16.5" customHeight="1">
      <c r="AI45" s="197"/>
      <c r="AJ45" s="197"/>
      <c r="AP45" s="200" t="s">
        <v>95</v>
      </c>
      <c r="AQ45" s="200"/>
      <c r="AR45" s="200"/>
      <c r="AS45" s="200"/>
      <c r="AT45" s="200"/>
      <c r="AU45" s="200"/>
      <c r="AV45" s="200"/>
      <c r="AW45" s="200"/>
      <c r="AX45" s="63">
        <f>SUMIF($BE$20:$BH$39,"=8%",$AX$20:$BD$39)</f>
        <v>0</v>
      </c>
      <c r="AY45" s="63"/>
      <c r="AZ45" s="63"/>
      <c r="BA45" s="63"/>
      <c r="BB45" s="63"/>
      <c r="BC45" s="63"/>
      <c r="BD45" s="63"/>
    </row>
    <row r="46" spans="1:63" ht="16.5" customHeight="1">
      <c r="B46" s="15" t="s">
        <v>40</v>
      </c>
      <c r="AI46" s="32"/>
      <c r="AJ46" s="32"/>
      <c r="AK46" s="32"/>
      <c r="AL46" s="32"/>
      <c r="AM46" s="32"/>
      <c r="AN46" s="32"/>
      <c r="AO46" s="32"/>
      <c r="AP46" s="199" t="s">
        <v>96</v>
      </c>
      <c r="AQ46" s="199"/>
      <c r="AR46" s="199"/>
      <c r="AS46" s="199"/>
      <c r="AT46" s="199"/>
      <c r="AU46" s="199"/>
      <c r="AV46" s="199"/>
      <c r="AW46" s="199"/>
      <c r="AX46" s="65">
        <f>SUMIF($BE$20:$BH$39,"=8%(軽)",$AX$20:$BD$39)</f>
        <v>0</v>
      </c>
      <c r="AY46" s="65"/>
      <c r="AZ46" s="65"/>
      <c r="BA46" s="65"/>
      <c r="BB46" s="65"/>
      <c r="BC46" s="65"/>
      <c r="BD46" s="65"/>
      <c r="BE46" s="32"/>
      <c r="BF46" s="32"/>
      <c r="BG46" s="32"/>
      <c r="BH46" s="32"/>
      <c r="BI46" s="32"/>
      <c r="BJ46" s="32"/>
      <c r="BK46" s="32"/>
    </row>
    <row r="47" spans="1:63" s="32" customFormat="1" ht="16.5" customHeight="1">
      <c r="B47" s="122" t="s">
        <v>41</v>
      </c>
      <c r="C47" s="70"/>
      <c r="D47" s="32" t="s">
        <v>47</v>
      </c>
      <c r="AP47" s="199" t="s">
        <v>97</v>
      </c>
      <c r="AQ47" s="199"/>
      <c r="AR47" s="199"/>
      <c r="AS47" s="199"/>
      <c r="AT47" s="199"/>
      <c r="AU47" s="199"/>
      <c r="AV47" s="199"/>
      <c r="AW47" s="199"/>
      <c r="AX47" s="198">
        <f>SUMIF($BE$20:$BH$39,"=10%",$AX$20:$BD$39)</f>
        <v>430000</v>
      </c>
      <c r="AY47" s="198"/>
      <c r="AZ47" s="198"/>
      <c r="BA47" s="198"/>
      <c r="BB47" s="198"/>
      <c r="BC47" s="198"/>
      <c r="BD47" s="198"/>
    </row>
    <row r="48" spans="1:63" s="32" customFormat="1" ht="16.5">
      <c r="B48" s="122" t="s">
        <v>41</v>
      </c>
      <c r="C48" s="70"/>
      <c r="D48" s="32" t="s">
        <v>42</v>
      </c>
    </row>
    <row r="49" spans="2:5" s="32" customFormat="1" ht="16.5">
      <c r="B49" s="122" t="s">
        <v>41</v>
      </c>
      <c r="C49" s="70"/>
      <c r="D49" s="32" t="s">
        <v>43</v>
      </c>
      <c r="E49" s="32" t="s">
        <v>91</v>
      </c>
    </row>
    <row r="50" spans="2:5" s="32" customFormat="1" ht="16.5">
      <c r="B50" s="122" t="s">
        <v>41</v>
      </c>
      <c r="C50" s="70"/>
      <c r="D50" s="32" t="s">
        <v>44</v>
      </c>
    </row>
    <row r="51" spans="2:5" s="32" customFormat="1" ht="16.5">
      <c r="D51" s="32" t="s">
        <v>45</v>
      </c>
    </row>
    <row r="52" spans="2:5">
      <c r="B52" s="123"/>
      <c r="C52" s="68"/>
    </row>
  </sheetData>
  <mergeCells count="262">
    <mergeCell ref="AX42:BD42"/>
    <mergeCell ref="B47:C47"/>
    <mergeCell ref="B48:C48"/>
    <mergeCell ref="B49:C49"/>
    <mergeCell ref="B50:C50"/>
    <mergeCell ref="B52:C52"/>
    <mergeCell ref="A44:H44"/>
    <mergeCell ref="I44:AF44"/>
    <mergeCell ref="AI44:AW44"/>
    <mergeCell ref="AX44:BD44"/>
    <mergeCell ref="AI45:AJ45"/>
    <mergeCell ref="AX47:BD47"/>
    <mergeCell ref="AP46:AW46"/>
    <mergeCell ref="AP47:AW47"/>
    <mergeCell ref="AP45:AW45"/>
    <mergeCell ref="AI40:AW40"/>
    <mergeCell ref="AX40:BD40"/>
    <mergeCell ref="BE40:BH40"/>
    <mergeCell ref="A41:E41"/>
    <mergeCell ref="F41:O41"/>
    <mergeCell ref="P41:T41"/>
    <mergeCell ref="U41:AF41"/>
    <mergeCell ref="AI41:AW41"/>
    <mergeCell ref="BE44:BH44"/>
    <mergeCell ref="BE42:BH42"/>
    <mergeCell ref="A43:H43"/>
    <mergeCell ref="I43:AF43"/>
    <mergeCell ref="AI43:AW43"/>
    <mergeCell ref="AX43:BD43"/>
    <mergeCell ref="BE43:BH43"/>
    <mergeCell ref="AX41:BD41"/>
    <mergeCell ref="BE41:BH41"/>
    <mergeCell ref="A42:B42"/>
    <mergeCell ref="C42:F42"/>
    <mergeCell ref="G42:H42"/>
    <mergeCell ref="I42:L42"/>
    <mergeCell ref="M42:T42"/>
    <mergeCell ref="U42:AF42"/>
    <mergeCell ref="AI42:AW42"/>
    <mergeCell ref="AR38:AW38"/>
    <mergeCell ref="AX38:BD38"/>
    <mergeCell ref="BE38:BH38"/>
    <mergeCell ref="A39:E39"/>
    <mergeCell ref="F39:G39"/>
    <mergeCell ref="H39:I39"/>
    <mergeCell ref="J39:AH39"/>
    <mergeCell ref="AI39:AM39"/>
    <mergeCell ref="AN39:AQ39"/>
    <mergeCell ref="AR39:AW39"/>
    <mergeCell ref="A38:E38"/>
    <mergeCell ref="F38:G38"/>
    <mergeCell ref="H38:I38"/>
    <mergeCell ref="J38:AH38"/>
    <mergeCell ref="AI38:AM38"/>
    <mergeCell ref="AN38:AQ38"/>
    <mergeCell ref="AX39:BD39"/>
    <mergeCell ref="BE39:BH39"/>
    <mergeCell ref="A37:E37"/>
    <mergeCell ref="F37:G37"/>
    <mergeCell ref="H37:I37"/>
    <mergeCell ref="J37:AH37"/>
    <mergeCell ref="AI37:AM37"/>
    <mergeCell ref="AN37:AQ37"/>
    <mergeCell ref="AR37:AW37"/>
    <mergeCell ref="AX37:BD37"/>
    <mergeCell ref="BE37:BH37"/>
    <mergeCell ref="A36:E36"/>
    <mergeCell ref="F36:G36"/>
    <mergeCell ref="H36:I36"/>
    <mergeCell ref="J36:AH36"/>
    <mergeCell ref="AI36:AM36"/>
    <mergeCell ref="AN36:AQ36"/>
    <mergeCell ref="AR36:AW36"/>
    <mergeCell ref="AX36:BD36"/>
    <mergeCell ref="BE36:BH36"/>
    <mergeCell ref="AR34:AW34"/>
    <mergeCell ref="AX34:BD34"/>
    <mergeCell ref="BE34:BH34"/>
    <mergeCell ref="A35:E35"/>
    <mergeCell ref="F35:G35"/>
    <mergeCell ref="H35:I35"/>
    <mergeCell ref="J35:AH35"/>
    <mergeCell ref="AI35:AM35"/>
    <mergeCell ref="AN35:AQ35"/>
    <mergeCell ref="AR35:AW35"/>
    <mergeCell ref="A34:E34"/>
    <mergeCell ref="F34:G34"/>
    <mergeCell ref="H34:I34"/>
    <mergeCell ref="J34:AH34"/>
    <mergeCell ref="AI34:AM34"/>
    <mergeCell ref="AN34:AQ34"/>
    <mergeCell ref="AX35:BD35"/>
    <mergeCell ref="BE35:BH35"/>
    <mergeCell ref="A33:E33"/>
    <mergeCell ref="F33:G33"/>
    <mergeCell ref="H33:I33"/>
    <mergeCell ref="J33:AH33"/>
    <mergeCell ref="AI33:AM33"/>
    <mergeCell ref="AN33:AQ33"/>
    <mergeCell ref="AR33:AW33"/>
    <mergeCell ref="AX33:BD33"/>
    <mergeCell ref="BE33:BH33"/>
    <mergeCell ref="A32:E32"/>
    <mergeCell ref="F32:G32"/>
    <mergeCell ref="H32:I32"/>
    <mergeCell ref="J32:AH32"/>
    <mergeCell ref="AI32:AM32"/>
    <mergeCell ref="AN32:AQ32"/>
    <mergeCell ref="AR32:AW32"/>
    <mergeCell ref="AX32:BD32"/>
    <mergeCell ref="BE32:BH32"/>
    <mergeCell ref="AR30:AW30"/>
    <mergeCell ref="AX30:BD30"/>
    <mergeCell ref="BE30:BH30"/>
    <mergeCell ref="A31:E31"/>
    <mergeCell ref="F31:G31"/>
    <mergeCell ref="H31:I31"/>
    <mergeCell ref="J31:AH31"/>
    <mergeCell ref="AI31:AM31"/>
    <mergeCell ref="AN31:AQ31"/>
    <mergeCell ref="AR31:AW31"/>
    <mergeCell ref="A30:E30"/>
    <mergeCell ref="F30:G30"/>
    <mergeCell ref="H30:I30"/>
    <mergeCell ref="J30:AH30"/>
    <mergeCell ref="AI30:AM30"/>
    <mergeCell ref="AN30:AQ30"/>
    <mergeCell ref="AX31:BD31"/>
    <mergeCell ref="BE31:BH31"/>
    <mergeCell ref="A29:E29"/>
    <mergeCell ref="F29:G29"/>
    <mergeCell ref="H29:I29"/>
    <mergeCell ref="J29:AH29"/>
    <mergeCell ref="AI29:AM29"/>
    <mergeCell ref="AN29:AQ29"/>
    <mergeCell ref="AR29:AW29"/>
    <mergeCell ref="AX29:BD29"/>
    <mergeCell ref="BE29:BH29"/>
    <mergeCell ref="A28:E28"/>
    <mergeCell ref="F28:G28"/>
    <mergeCell ref="H28:I28"/>
    <mergeCell ref="J28:AH28"/>
    <mergeCell ref="AI28:AM28"/>
    <mergeCell ref="AN28:AQ28"/>
    <mergeCell ref="AR28:AW28"/>
    <mergeCell ref="AX28:BD28"/>
    <mergeCell ref="BE28:BH28"/>
    <mergeCell ref="AR26:AW26"/>
    <mergeCell ref="AX26:BD26"/>
    <mergeCell ref="BE26:BH26"/>
    <mergeCell ref="A27:E27"/>
    <mergeCell ref="F27:G27"/>
    <mergeCell ref="H27:I27"/>
    <mergeCell ref="J27:AH27"/>
    <mergeCell ref="AI27:AM27"/>
    <mergeCell ref="AN27:AQ27"/>
    <mergeCell ref="AR27:AW27"/>
    <mergeCell ref="A26:E26"/>
    <mergeCell ref="F26:G26"/>
    <mergeCell ref="H26:I26"/>
    <mergeCell ref="J26:AH26"/>
    <mergeCell ref="AI26:AM26"/>
    <mergeCell ref="AN26:AQ26"/>
    <mergeCell ref="AX27:BD27"/>
    <mergeCell ref="BE27:BH27"/>
    <mergeCell ref="A25:E25"/>
    <mergeCell ref="F25:G25"/>
    <mergeCell ref="H25:I25"/>
    <mergeCell ref="J25:AH25"/>
    <mergeCell ref="AI25:AM25"/>
    <mergeCell ref="AN25:AQ25"/>
    <mergeCell ref="AR25:AW25"/>
    <mergeCell ref="AX25:BD25"/>
    <mergeCell ref="BE25:BH25"/>
    <mergeCell ref="A24:E24"/>
    <mergeCell ref="F24:G24"/>
    <mergeCell ref="H24:I24"/>
    <mergeCell ref="J24:AH24"/>
    <mergeCell ref="AI24:AM24"/>
    <mergeCell ref="AN24:AQ24"/>
    <mergeCell ref="AR24:AW24"/>
    <mergeCell ref="AX24:BD24"/>
    <mergeCell ref="BE24:BH24"/>
    <mergeCell ref="AR22:AW22"/>
    <mergeCell ref="AX22:BD22"/>
    <mergeCell ref="BE22:BH22"/>
    <mergeCell ref="A23:E23"/>
    <mergeCell ref="F23:G23"/>
    <mergeCell ref="H23:I23"/>
    <mergeCell ref="J23:AH23"/>
    <mergeCell ref="AI23:AM23"/>
    <mergeCell ref="AN23:AQ23"/>
    <mergeCell ref="AR23:AW23"/>
    <mergeCell ref="A22:E22"/>
    <mergeCell ref="F22:G22"/>
    <mergeCell ref="H22:I22"/>
    <mergeCell ref="J22:AH22"/>
    <mergeCell ref="AI22:AM22"/>
    <mergeCell ref="AN22:AQ22"/>
    <mergeCell ref="AX23:BD23"/>
    <mergeCell ref="BE23:BH23"/>
    <mergeCell ref="A21:E21"/>
    <mergeCell ref="F21:G21"/>
    <mergeCell ref="H21:I21"/>
    <mergeCell ref="J21:AH21"/>
    <mergeCell ref="AI21:AM21"/>
    <mergeCell ref="AN21:AQ21"/>
    <mergeCell ref="AR21:AW21"/>
    <mergeCell ref="AX21:BD21"/>
    <mergeCell ref="BE21:BH21"/>
    <mergeCell ref="A20:E20"/>
    <mergeCell ref="F20:G20"/>
    <mergeCell ref="H20:I20"/>
    <mergeCell ref="J20:AH20"/>
    <mergeCell ref="AI20:AM20"/>
    <mergeCell ref="AN20:AQ20"/>
    <mergeCell ref="AR20:AW20"/>
    <mergeCell ref="AX20:BD20"/>
    <mergeCell ref="BE20:BH20"/>
    <mergeCell ref="A17:G17"/>
    <mergeCell ref="H17:AR17"/>
    <mergeCell ref="AS17:AY17"/>
    <mergeCell ref="AZ17:BH17"/>
    <mergeCell ref="A19:E19"/>
    <mergeCell ref="F19:I19"/>
    <mergeCell ref="J19:AH19"/>
    <mergeCell ref="AI19:AM19"/>
    <mergeCell ref="AN19:AQ19"/>
    <mergeCell ref="AR19:AW19"/>
    <mergeCell ref="AX19:BD19"/>
    <mergeCell ref="BE19:BH19"/>
    <mergeCell ref="A12:J14"/>
    <mergeCell ref="K12:AG14"/>
    <mergeCell ref="AJ12:AL12"/>
    <mergeCell ref="AN12:AQ12"/>
    <mergeCell ref="AR12:AS12"/>
    <mergeCell ref="AT12:AW12"/>
    <mergeCell ref="N5:P7"/>
    <mergeCell ref="AI5:AP5"/>
    <mergeCell ref="AQ5:BH5"/>
    <mergeCell ref="AJ8:AL8"/>
    <mergeCell ref="AN8:BG8"/>
    <mergeCell ref="AN9:BG9"/>
    <mergeCell ref="AX12:AY12"/>
    <mergeCell ref="AZ12:BC12"/>
    <mergeCell ref="AJ14:AL14"/>
    <mergeCell ref="AN14:AQ14"/>
    <mergeCell ref="AR14:AS14"/>
    <mergeCell ref="AT14:AW14"/>
    <mergeCell ref="AX14:AY14"/>
    <mergeCell ref="AZ14:BC14"/>
    <mergeCell ref="AJ10:AL10"/>
    <mergeCell ref="AN10:BG10"/>
    <mergeCell ref="BC1:BH1"/>
    <mergeCell ref="A2:BH2"/>
    <mergeCell ref="AU4:AV4"/>
    <mergeCell ref="AW4:AX4"/>
    <mergeCell ref="AY4:AZ4"/>
    <mergeCell ref="BA4:BB4"/>
    <mergeCell ref="BC4:BD4"/>
    <mergeCell ref="AF11:AG11"/>
    <mergeCell ref="AN11:BG11"/>
  </mergeCells>
  <phoneticPr fontId="1"/>
  <dataValidations count="7">
    <dataValidation allowBlank="1" showInputMessage="1" showErrorMessage="1" prompt="入力しないでください" sqref="AZ17:BH17" xr:uid="{5F887360-51EA-4192-9DD6-BBBADEAFBD33}"/>
    <dataValidation type="list" allowBlank="1" showInputMessage="1" showErrorMessage="1" sqref="AI45:AJ45" xr:uid="{8E28086A-F5A3-4125-8AA3-0A5247F12FF0}">
      <formula1>"✓"</formula1>
    </dataValidation>
    <dataValidation type="list" allowBlank="1" showInputMessage="1" showErrorMessage="1" prompt="税率を選択" sqref="BE20:BH39" xr:uid="{5EA96D17-C2A2-4A69-B6F7-2D90A420CE5F}">
      <formula1>"8%,8%(軽),10%,非課税,不課税"</formula1>
    </dataValidation>
    <dataValidation imeMode="off" allowBlank="1" showInputMessage="1" showErrorMessage="1" sqref="U42:AF42" xr:uid="{794D75EE-4A83-41BD-B198-1103EF83271C}"/>
    <dataValidation imeMode="halfKatakana" allowBlank="1" showInputMessage="1" showErrorMessage="1" sqref="I43:AF43" xr:uid="{CD8622BE-8528-4DD7-9AAA-A65015E6199D}"/>
    <dataValidation imeMode="hiragana" allowBlank="1" showInputMessage="1" showErrorMessage="1" sqref="F41:O41 U41:AF41 I44:AF44" xr:uid="{1957D1CF-B921-4337-BD08-9AE9F4769178}"/>
    <dataValidation type="list" allowBlank="1" showInputMessage="1" showErrorMessage="1" sqref="G42:H42 A42:B42" xr:uid="{5AA723EF-61AF-48AA-8963-5121AC5DA0E2}">
      <formula1>"○,　,"</formula1>
    </dataValidation>
  </dataValidations>
  <pageMargins left="0.77" right="0.27" top="0.39370078740157483" bottom="0.3937007874015748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CM52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15" customWidth="1"/>
    <col min="14" max="33" width="1.375" style="15" customWidth="1"/>
    <col min="34" max="34" width="1.625" style="15" customWidth="1"/>
    <col min="35" max="35" width="1.125" style="15" customWidth="1"/>
    <col min="36" max="38" width="1.625" style="15" customWidth="1"/>
    <col min="39" max="39" width="1.125" style="15" customWidth="1"/>
    <col min="40" max="59" width="1.625" style="15" customWidth="1"/>
    <col min="60" max="60" width="1.125" style="15" customWidth="1"/>
    <col min="61" max="90" width="1.625" style="15"/>
    <col min="91" max="91" width="2.5" style="15" bestFit="1" customWidth="1"/>
    <col min="92" max="16384" width="1.625" style="15"/>
  </cols>
  <sheetData>
    <row r="1" spans="1:60" ht="15" customHeight="1">
      <c r="BC1" s="68" t="s">
        <v>59</v>
      </c>
      <c r="BD1" s="68"/>
      <c r="BE1" s="68"/>
      <c r="BF1" s="68"/>
      <c r="BG1" s="68"/>
      <c r="BH1" s="68"/>
    </row>
    <row r="2" spans="1:60" ht="30" customHeight="1">
      <c r="A2" s="69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ht="7.5" customHeight="1"/>
    <row r="4" spans="1:60" ht="15.75" customHeight="1" thickBot="1">
      <c r="AT4" s="17" t="s">
        <v>9</v>
      </c>
      <c r="AU4" s="164"/>
      <c r="AV4" s="164"/>
      <c r="AW4" s="68" t="s">
        <v>8</v>
      </c>
      <c r="AX4" s="68"/>
      <c r="AY4" s="164"/>
      <c r="AZ4" s="164"/>
      <c r="BA4" s="68" t="s">
        <v>7</v>
      </c>
      <c r="BB4" s="68"/>
      <c r="BC4" s="164"/>
      <c r="BD4" s="164"/>
      <c r="BH4" s="17" t="s">
        <v>6</v>
      </c>
    </row>
    <row r="5" spans="1:60" ht="15.75" customHeight="1" thickBot="1">
      <c r="N5" s="72" t="s">
        <v>56</v>
      </c>
      <c r="O5" s="73"/>
      <c r="P5" s="73"/>
      <c r="AI5" s="74" t="s">
        <v>46</v>
      </c>
      <c r="AJ5" s="75"/>
      <c r="AK5" s="75"/>
      <c r="AL5" s="75"/>
      <c r="AM5" s="75"/>
      <c r="AN5" s="75"/>
      <c r="AO5" s="75"/>
      <c r="AP5" s="75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7"/>
    </row>
    <row r="6" spans="1:60" ht="5.25" customHeight="1" thickBot="1">
      <c r="N6" s="73"/>
      <c r="O6" s="73"/>
      <c r="P6" s="73"/>
    </row>
    <row r="7" spans="1:60" ht="6" customHeight="1">
      <c r="N7" s="73"/>
      <c r="O7" s="73"/>
      <c r="P7" s="73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</row>
    <row r="8" spans="1:60" ht="15.95" customHeight="1">
      <c r="AI8" s="21"/>
      <c r="AJ8" s="70" t="s">
        <v>10</v>
      </c>
      <c r="AK8" s="70"/>
      <c r="AL8" s="70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23"/>
    </row>
    <row r="9" spans="1:60" ht="15.95" customHeight="1">
      <c r="B9" s="15" t="s">
        <v>58</v>
      </c>
      <c r="AI9" s="2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23"/>
    </row>
    <row r="10" spans="1:60" ht="16.5" customHeight="1">
      <c r="AI10" s="21"/>
      <c r="AJ10" s="70" t="s">
        <v>4</v>
      </c>
      <c r="AK10" s="70"/>
      <c r="AL10" s="70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23"/>
    </row>
    <row r="11" spans="1:60" ht="21.75" customHeight="1" thickBot="1">
      <c r="AF11" s="165"/>
      <c r="AG11" s="165"/>
      <c r="AI11" s="2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23"/>
    </row>
    <row r="12" spans="1:60" ht="15" customHeight="1">
      <c r="A12" s="166" t="s">
        <v>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72">
        <f>AX44</f>
        <v>0</v>
      </c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  <c r="AI12" s="21"/>
      <c r="AJ12" s="70" t="s">
        <v>11</v>
      </c>
      <c r="AK12" s="70"/>
      <c r="AL12" s="70"/>
      <c r="AN12" s="80"/>
      <c r="AO12" s="80"/>
      <c r="AP12" s="80"/>
      <c r="AQ12" s="80"/>
      <c r="AR12" s="68" t="s">
        <v>13</v>
      </c>
      <c r="AS12" s="68"/>
      <c r="AT12" s="80"/>
      <c r="AU12" s="80"/>
      <c r="AV12" s="80"/>
      <c r="AW12" s="80"/>
      <c r="AX12" s="81" t="s">
        <v>13</v>
      </c>
      <c r="AY12" s="81"/>
      <c r="AZ12" s="80"/>
      <c r="BA12" s="80"/>
      <c r="BB12" s="80"/>
      <c r="BC12" s="80"/>
      <c r="BD12" s="24"/>
      <c r="BE12" s="24"/>
      <c r="BF12" s="24"/>
      <c r="BG12" s="24"/>
      <c r="BH12" s="23"/>
    </row>
    <row r="13" spans="1:60" ht="6" customHeight="1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5"/>
      <c r="AI13" s="21"/>
      <c r="AJ13" s="22"/>
      <c r="AK13" s="22"/>
      <c r="AL13" s="22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3"/>
    </row>
    <row r="14" spans="1:60" ht="15" customHeight="1" thickBot="1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7"/>
      <c r="AI14" s="21"/>
      <c r="AJ14" s="70" t="s">
        <v>12</v>
      </c>
      <c r="AK14" s="70"/>
      <c r="AL14" s="70"/>
      <c r="AN14" s="80"/>
      <c r="AO14" s="80"/>
      <c r="AP14" s="80"/>
      <c r="AQ14" s="80"/>
      <c r="AR14" s="68" t="s">
        <v>13</v>
      </c>
      <c r="AS14" s="68"/>
      <c r="AT14" s="80"/>
      <c r="AU14" s="80"/>
      <c r="AV14" s="80"/>
      <c r="AW14" s="80"/>
      <c r="AX14" s="81" t="s">
        <v>13</v>
      </c>
      <c r="AY14" s="81"/>
      <c r="AZ14" s="80"/>
      <c r="BA14" s="80"/>
      <c r="BB14" s="80"/>
      <c r="BC14" s="80"/>
      <c r="BD14" s="24"/>
      <c r="BE14" s="24"/>
      <c r="BF14" s="24"/>
      <c r="BG14" s="24"/>
      <c r="BH14" s="23"/>
    </row>
    <row r="15" spans="1:60" ht="6" customHeight="1" thickBot="1">
      <c r="AI15" s="27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</row>
    <row r="16" spans="1:60" ht="6.75" customHeight="1" thickBot="1"/>
    <row r="17" spans="1:91" ht="36" customHeight="1" thickBot="1">
      <c r="A17" s="178" t="s">
        <v>15</v>
      </c>
      <c r="B17" s="179"/>
      <c r="C17" s="179"/>
      <c r="D17" s="179"/>
      <c r="E17" s="179"/>
      <c r="F17" s="179"/>
      <c r="G17" s="179"/>
      <c r="H17" s="180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2"/>
      <c r="AS17" s="178" t="s">
        <v>16</v>
      </c>
      <c r="AT17" s="179"/>
      <c r="AU17" s="179"/>
      <c r="AV17" s="179"/>
      <c r="AW17" s="179"/>
      <c r="AX17" s="179"/>
      <c r="AY17" s="183"/>
      <c r="AZ17" s="184"/>
      <c r="BA17" s="184"/>
      <c r="BB17" s="184"/>
      <c r="BC17" s="184"/>
      <c r="BD17" s="184"/>
      <c r="BE17" s="184"/>
      <c r="BF17" s="184"/>
      <c r="BG17" s="184"/>
      <c r="BH17" s="185"/>
    </row>
    <row r="18" spans="1:91" ht="11.25" customHeight="1"/>
    <row r="19" spans="1:91" ht="18.75" customHeight="1">
      <c r="A19" s="117"/>
      <c r="B19" s="117"/>
      <c r="C19" s="117"/>
      <c r="D19" s="117"/>
      <c r="E19" s="117"/>
      <c r="F19" s="150" t="s">
        <v>22</v>
      </c>
      <c r="G19" s="186"/>
      <c r="H19" s="186"/>
      <c r="I19" s="187"/>
      <c r="J19" s="117" t="s">
        <v>0</v>
      </c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 t="s">
        <v>17</v>
      </c>
      <c r="AJ19" s="117"/>
      <c r="AK19" s="117"/>
      <c r="AL19" s="117"/>
      <c r="AM19" s="117"/>
      <c r="AN19" s="117" t="s">
        <v>18</v>
      </c>
      <c r="AO19" s="117"/>
      <c r="AP19" s="117"/>
      <c r="AQ19" s="117"/>
      <c r="AR19" s="117" t="s">
        <v>19</v>
      </c>
      <c r="AS19" s="117"/>
      <c r="AT19" s="117"/>
      <c r="AU19" s="117"/>
      <c r="AV19" s="117"/>
      <c r="AW19" s="117"/>
      <c r="AX19" s="117" t="s">
        <v>20</v>
      </c>
      <c r="AY19" s="117"/>
      <c r="AZ19" s="117"/>
      <c r="BA19" s="117"/>
      <c r="BB19" s="117"/>
      <c r="BC19" s="117"/>
      <c r="BD19" s="117"/>
      <c r="BE19" s="117" t="s">
        <v>21</v>
      </c>
      <c r="BF19" s="117"/>
      <c r="BG19" s="117"/>
      <c r="BH19" s="117"/>
    </row>
    <row r="20" spans="1:91" ht="18.75" customHeight="1">
      <c r="A20" s="117"/>
      <c r="B20" s="117"/>
      <c r="C20" s="117"/>
      <c r="D20" s="117"/>
      <c r="E20" s="117"/>
      <c r="F20" s="188"/>
      <c r="G20" s="189"/>
      <c r="H20" s="189"/>
      <c r="I20" s="190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91"/>
      <c r="AS20" s="191"/>
      <c r="AT20" s="191"/>
      <c r="AU20" s="191"/>
      <c r="AV20" s="191"/>
      <c r="AW20" s="191"/>
      <c r="AX20" s="192" t="str">
        <f>IF(J20="","",ROUNDDOWN(AI20*AR20,0))</f>
        <v/>
      </c>
      <c r="AY20" s="192"/>
      <c r="AZ20" s="192"/>
      <c r="BA20" s="192"/>
      <c r="BB20" s="192"/>
      <c r="BC20" s="192"/>
      <c r="BD20" s="192"/>
      <c r="BE20" s="193"/>
      <c r="BF20" s="194"/>
      <c r="BG20" s="194"/>
      <c r="BH20" s="195"/>
    </row>
    <row r="21" spans="1:91">
      <c r="A21" s="117"/>
      <c r="B21" s="117"/>
      <c r="C21" s="117"/>
      <c r="D21" s="117"/>
      <c r="E21" s="117"/>
      <c r="F21" s="188"/>
      <c r="G21" s="189"/>
      <c r="H21" s="189"/>
      <c r="I21" s="190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91"/>
      <c r="AS21" s="191"/>
      <c r="AT21" s="191"/>
      <c r="AU21" s="191"/>
      <c r="AV21" s="191"/>
      <c r="AW21" s="191"/>
      <c r="AX21" s="192" t="str">
        <f t="shared" ref="AX21:AX23" si="0">IF(J21="","",ROUNDDOWN(AI21*AR21,0))</f>
        <v/>
      </c>
      <c r="AY21" s="192"/>
      <c r="AZ21" s="192"/>
      <c r="BA21" s="192"/>
      <c r="BB21" s="192"/>
      <c r="BC21" s="192"/>
      <c r="BD21" s="192"/>
      <c r="BE21" s="193"/>
      <c r="BF21" s="194"/>
      <c r="BG21" s="194"/>
      <c r="BH21" s="195"/>
    </row>
    <row r="22" spans="1:91">
      <c r="A22" s="117"/>
      <c r="B22" s="117"/>
      <c r="C22" s="117"/>
      <c r="D22" s="117"/>
      <c r="E22" s="117"/>
      <c r="F22" s="188"/>
      <c r="G22" s="189"/>
      <c r="H22" s="189"/>
      <c r="I22" s="190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91"/>
      <c r="AS22" s="191"/>
      <c r="AT22" s="191"/>
      <c r="AU22" s="191"/>
      <c r="AV22" s="191"/>
      <c r="AW22" s="191"/>
      <c r="AX22" s="192" t="str">
        <f t="shared" si="0"/>
        <v/>
      </c>
      <c r="AY22" s="192"/>
      <c r="AZ22" s="192"/>
      <c r="BA22" s="192"/>
      <c r="BB22" s="192"/>
      <c r="BC22" s="192"/>
      <c r="BD22" s="192"/>
      <c r="BE22" s="193"/>
      <c r="BF22" s="194"/>
      <c r="BG22" s="194"/>
      <c r="BH22" s="195"/>
    </row>
    <row r="23" spans="1:91">
      <c r="A23" s="117"/>
      <c r="B23" s="117"/>
      <c r="C23" s="117"/>
      <c r="D23" s="117"/>
      <c r="E23" s="117"/>
      <c r="F23" s="188"/>
      <c r="G23" s="189"/>
      <c r="H23" s="189"/>
      <c r="I23" s="190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91"/>
      <c r="AS23" s="191"/>
      <c r="AT23" s="191"/>
      <c r="AU23" s="191"/>
      <c r="AV23" s="191"/>
      <c r="AW23" s="191"/>
      <c r="AX23" s="192" t="str">
        <f t="shared" si="0"/>
        <v/>
      </c>
      <c r="AY23" s="192"/>
      <c r="AZ23" s="192"/>
      <c r="BA23" s="192"/>
      <c r="BB23" s="192"/>
      <c r="BC23" s="192"/>
      <c r="BD23" s="192"/>
      <c r="BE23" s="193"/>
      <c r="BF23" s="194"/>
      <c r="BG23" s="194"/>
      <c r="BH23" s="195"/>
    </row>
    <row r="24" spans="1:91">
      <c r="A24" s="117"/>
      <c r="B24" s="117"/>
      <c r="C24" s="117"/>
      <c r="D24" s="117"/>
      <c r="E24" s="117"/>
      <c r="F24" s="188"/>
      <c r="G24" s="189"/>
      <c r="H24" s="189"/>
      <c r="I24" s="190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91"/>
      <c r="AS24" s="191"/>
      <c r="AT24" s="191"/>
      <c r="AU24" s="191"/>
      <c r="AV24" s="191"/>
      <c r="AW24" s="191"/>
      <c r="AX24" s="192" t="str">
        <f t="shared" ref="AX24:AX39" si="1">IF(J24="","",ROUNDDOWN(AI24*AR24,0))</f>
        <v/>
      </c>
      <c r="AY24" s="192"/>
      <c r="AZ24" s="192"/>
      <c r="BA24" s="192"/>
      <c r="BB24" s="192"/>
      <c r="BC24" s="192"/>
      <c r="BD24" s="192"/>
      <c r="BE24" s="193"/>
      <c r="BF24" s="194"/>
      <c r="BG24" s="194"/>
      <c r="BH24" s="195"/>
    </row>
    <row r="25" spans="1:91">
      <c r="A25" s="117"/>
      <c r="B25" s="117"/>
      <c r="C25" s="117"/>
      <c r="D25" s="117"/>
      <c r="E25" s="117"/>
      <c r="F25" s="188"/>
      <c r="G25" s="189"/>
      <c r="H25" s="189"/>
      <c r="I25" s="190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91"/>
      <c r="AS25" s="191"/>
      <c r="AT25" s="191"/>
      <c r="AU25" s="191"/>
      <c r="AV25" s="191"/>
      <c r="AW25" s="191"/>
      <c r="AX25" s="192" t="str">
        <f t="shared" si="1"/>
        <v/>
      </c>
      <c r="AY25" s="192"/>
      <c r="AZ25" s="192"/>
      <c r="BA25" s="192"/>
      <c r="BB25" s="192"/>
      <c r="BC25" s="192"/>
      <c r="BD25" s="192"/>
      <c r="BE25" s="193"/>
      <c r="BF25" s="194"/>
      <c r="BG25" s="194"/>
      <c r="BH25" s="195"/>
      <c r="CM25" s="15">
        <v>1</v>
      </c>
    </row>
    <row r="26" spans="1:91">
      <c r="A26" s="117"/>
      <c r="B26" s="117"/>
      <c r="C26" s="117"/>
      <c r="D26" s="117"/>
      <c r="E26" s="117"/>
      <c r="F26" s="188"/>
      <c r="G26" s="189"/>
      <c r="H26" s="189"/>
      <c r="I26" s="190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91"/>
      <c r="AS26" s="191"/>
      <c r="AT26" s="191"/>
      <c r="AU26" s="191"/>
      <c r="AV26" s="191"/>
      <c r="AW26" s="191"/>
      <c r="AX26" s="192" t="str">
        <f t="shared" si="1"/>
        <v/>
      </c>
      <c r="AY26" s="192"/>
      <c r="AZ26" s="192"/>
      <c r="BA26" s="192"/>
      <c r="BB26" s="192"/>
      <c r="BC26" s="192"/>
      <c r="BD26" s="192"/>
      <c r="BE26" s="193"/>
      <c r="BF26" s="194"/>
      <c r="BG26" s="194"/>
      <c r="BH26" s="195"/>
    </row>
    <row r="27" spans="1:91">
      <c r="A27" s="117"/>
      <c r="B27" s="117"/>
      <c r="C27" s="117"/>
      <c r="D27" s="117"/>
      <c r="E27" s="117"/>
      <c r="F27" s="188"/>
      <c r="G27" s="189"/>
      <c r="H27" s="189"/>
      <c r="I27" s="190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91"/>
      <c r="AS27" s="191"/>
      <c r="AT27" s="191"/>
      <c r="AU27" s="191"/>
      <c r="AV27" s="191"/>
      <c r="AW27" s="191"/>
      <c r="AX27" s="192" t="str">
        <f t="shared" si="1"/>
        <v/>
      </c>
      <c r="AY27" s="192"/>
      <c r="AZ27" s="192"/>
      <c r="BA27" s="192"/>
      <c r="BB27" s="192"/>
      <c r="BC27" s="192"/>
      <c r="BD27" s="192"/>
      <c r="BE27" s="193"/>
      <c r="BF27" s="194"/>
      <c r="BG27" s="194"/>
      <c r="BH27" s="195"/>
    </row>
    <row r="28" spans="1:91">
      <c r="A28" s="117"/>
      <c r="B28" s="117"/>
      <c r="C28" s="117"/>
      <c r="D28" s="117"/>
      <c r="E28" s="117"/>
      <c r="F28" s="188"/>
      <c r="G28" s="189"/>
      <c r="H28" s="189"/>
      <c r="I28" s="190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91"/>
      <c r="AS28" s="191"/>
      <c r="AT28" s="191"/>
      <c r="AU28" s="191"/>
      <c r="AV28" s="191"/>
      <c r="AW28" s="191"/>
      <c r="AX28" s="192" t="str">
        <f t="shared" si="1"/>
        <v/>
      </c>
      <c r="AY28" s="192"/>
      <c r="AZ28" s="192"/>
      <c r="BA28" s="192"/>
      <c r="BB28" s="192"/>
      <c r="BC28" s="192"/>
      <c r="BD28" s="192"/>
      <c r="BE28" s="193"/>
      <c r="BF28" s="194"/>
      <c r="BG28" s="194"/>
      <c r="BH28" s="195"/>
    </row>
    <row r="29" spans="1:91">
      <c r="A29" s="117"/>
      <c r="B29" s="117"/>
      <c r="C29" s="117"/>
      <c r="D29" s="117"/>
      <c r="E29" s="117"/>
      <c r="F29" s="188"/>
      <c r="G29" s="189"/>
      <c r="H29" s="189"/>
      <c r="I29" s="190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91"/>
      <c r="AS29" s="191"/>
      <c r="AT29" s="191"/>
      <c r="AU29" s="191"/>
      <c r="AV29" s="191"/>
      <c r="AW29" s="191"/>
      <c r="AX29" s="192" t="str">
        <f t="shared" si="1"/>
        <v/>
      </c>
      <c r="AY29" s="192"/>
      <c r="AZ29" s="192"/>
      <c r="BA29" s="192"/>
      <c r="BB29" s="192"/>
      <c r="BC29" s="192"/>
      <c r="BD29" s="192"/>
      <c r="BE29" s="193"/>
      <c r="BF29" s="194"/>
      <c r="BG29" s="194"/>
      <c r="BH29" s="195"/>
    </row>
    <row r="30" spans="1:91">
      <c r="A30" s="117"/>
      <c r="B30" s="117"/>
      <c r="C30" s="117"/>
      <c r="D30" s="117"/>
      <c r="E30" s="117"/>
      <c r="F30" s="188"/>
      <c r="G30" s="189"/>
      <c r="H30" s="189"/>
      <c r="I30" s="190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91"/>
      <c r="AS30" s="191"/>
      <c r="AT30" s="191"/>
      <c r="AU30" s="191"/>
      <c r="AV30" s="191"/>
      <c r="AW30" s="191"/>
      <c r="AX30" s="192" t="str">
        <f t="shared" si="1"/>
        <v/>
      </c>
      <c r="AY30" s="192"/>
      <c r="AZ30" s="192"/>
      <c r="BA30" s="192"/>
      <c r="BB30" s="192"/>
      <c r="BC30" s="192"/>
      <c r="BD30" s="192"/>
      <c r="BE30" s="193"/>
      <c r="BF30" s="194"/>
      <c r="BG30" s="194"/>
      <c r="BH30" s="195"/>
    </row>
    <row r="31" spans="1:91">
      <c r="A31" s="117"/>
      <c r="B31" s="117"/>
      <c r="C31" s="117"/>
      <c r="D31" s="117"/>
      <c r="E31" s="117"/>
      <c r="F31" s="188"/>
      <c r="G31" s="189"/>
      <c r="H31" s="189"/>
      <c r="I31" s="190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91"/>
      <c r="AS31" s="191"/>
      <c r="AT31" s="191"/>
      <c r="AU31" s="191"/>
      <c r="AV31" s="191"/>
      <c r="AW31" s="191"/>
      <c r="AX31" s="192" t="str">
        <f t="shared" si="1"/>
        <v/>
      </c>
      <c r="AY31" s="192"/>
      <c r="AZ31" s="192"/>
      <c r="BA31" s="192"/>
      <c r="BB31" s="192"/>
      <c r="BC31" s="192"/>
      <c r="BD31" s="192"/>
      <c r="BE31" s="193"/>
      <c r="BF31" s="194"/>
      <c r="BG31" s="194"/>
      <c r="BH31" s="195"/>
    </row>
    <row r="32" spans="1:91">
      <c r="A32" s="117"/>
      <c r="B32" s="117"/>
      <c r="C32" s="117"/>
      <c r="D32" s="117"/>
      <c r="E32" s="117"/>
      <c r="F32" s="188"/>
      <c r="G32" s="189"/>
      <c r="H32" s="189"/>
      <c r="I32" s="190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91"/>
      <c r="AS32" s="191"/>
      <c r="AT32" s="191"/>
      <c r="AU32" s="191"/>
      <c r="AV32" s="191"/>
      <c r="AW32" s="191"/>
      <c r="AX32" s="192" t="str">
        <f t="shared" si="1"/>
        <v/>
      </c>
      <c r="AY32" s="192"/>
      <c r="AZ32" s="192"/>
      <c r="BA32" s="192"/>
      <c r="BB32" s="192"/>
      <c r="BC32" s="192"/>
      <c r="BD32" s="192"/>
      <c r="BE32" s="193"/>
      <c r="BF32" s="194"/>
      <c r="BG32" s="194"/>
      <c r="BH32" s="195"/>
    </row>
    <row r="33" spans="1:63">
      <c r="A33" s="117"/>
      <c r="B33" s="117"/>
      <c r="C33" s="117"/>
      <c r="D33" s="117"/>
      <c r="E33" s="117"/>
      <c r="F33" s="188"/>
      <c r="G33" s="189"/>
      <c r="H33" s="189"/>
      <c r="I33" s="190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91"/>
      <c r="AS33" s="191"/>
      <c r="AT33" s="191"/>
      <c r="AU33" s="191"/>
      <c r="AV33" s="191"/>
      <c r="AW33" s="191"/>
      <c r="AX33" s="192" t="str">
        <f t="shared" si="1"/>
        <v/>
      </c>
      <c r="AY33" s="192"/>
      <c r="AZ33" s="192"/>
      <c r="BA33" s="192"/>
      <c r="BB33" s="192"/>
      <c r="BC33" s="192"/>
      <c r="BD33" s="192"/>
      <c r="BE33" s="193"/>
      <c r="BF33" s="194"/>
      <c r="BG33" s="194"/>
      <c r="BH33" s="195"/>
    </row>
    <row r="34" spans="1:63">
      <c r="A34" s="117"/>
      <c r="B34" s="117"/>
      <c r="C34" s="117"/>
      <c r="D34" s="117"/>
      <c r="E34" s="117"/>
      <c r="F34" s="188"/>
      <c r="G34" s="189"/>
      <c r="H34" s="189"/>
      <c r="I34" s="190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91"/>
      <c r="AS34" s="191"/>
      <c r="AT34" s="191"/>
      <c r="AU34" s="191"/>
      <c r="AV34" s="191"/>
      <c r="AW34" s="191"/>
      <c r="AX34" s="192" t="str">
        <f t="shared" si="1"/>
        <v/>
      </c>
      <c r="AY34" s="192"/>
      <c r="AZ34" s="192"/>
      <c r="BA34" s="192"/>
      <c r="BB34" s="192"/>
      <c r="BC34" s="192"/>
      <c r="BD34" s="192"/>
      <c r="BE34" s="193"/>
      <c r="BF34" s="194"/>
      <c r="BG34" s="194"/>
      <c r="BH34" s="195"/>
    </row>
    <row r="35" spans="1:63">
      <c r="A35" s="117"/>
      <c r="B35" s="117"/>
      <c r="C35" s="117"/>
      <c r="D35" s="117"/>
      <c r="E35" s="117"/>
      <c r="F35" s="188"/>
      <c r="G35" s="189"/>
      <c r="H35" s="189"/>
      <c r="I35" s="190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91"/>
      <c r="AS35" s="191"/>
      <c r="AT35" s="191"/>
      <c r="AU35" s="191"/>
      <c r="AV35" s="191"/>
      <c r="AW35" s="191"/>
      <c r="AX35" s="192" t="str">
        <f t="shared" si="1"/>
        <v/>
      </c>
      <c r="AY35" s="192"/>
      <c r="AZ35" s="192"/>
      <c r="BA35" s="192"/>
      <c r="BB35" s="192"/>
      <c r="BC35" s="192"/>
      <c r="BD35" s="192"/>
      <c r="BE35" s="193"/>
      <c r="BF35" s="194"/>
      <c r="BG35" s="194"/>
      <c r="BH35" s="195"/>
    </row>
    <row r="36" spans="1:63">
      <c r="A36" s="117"/>
      <c r="B36" s="117"/>
      <c r="C36" s="117"/>
      <c r="D36" s="117"/>
      <c r="E36" s="117"/>
      <c r="F36" s="188"/>
      <c r="G36" s="189"/>
      <c r="H36" s="189"/>
      <c r="I36" s="190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91"/>
      <c r="AS36" s="191"/>
      <c r="AT36" s="191"/>
      <c r="AU36" s="191"/>
      <c r="AV36" s="191"/>
      <c r="AW36" s="191"/>
      <c r="AX36" s="192" t="str">
        <f t="shared" si="1"/>
        <v/>
      </c>
      <c r="AY36" s="192"/>
      <c r="AZ36" s="192"/>
      <c r="BA36" s="192"/>
      <c r="BB36" s="192"/>
      <c r="BC36" s="192"/>
      <c r="BD36" s="192"/>
      <c r="BE36" s="193"/>
      <c r="BF36" s="194"/>
      <c r="BG36" s="194"/>
      <c r="BH36" s="195"/>
    </row>
    <row r="37" spans="1:63">
      <c r="A37" s="117"/>
      <c r="B37" s="117"/>
      <c r="C37" s="117"/>
      <c r="D37" s="117"/>
      <c r="E37" s="117"/>
      <c r="F37" s="188"/>
      <c r="G37" s="189"/>
      <c r="H37" s="189"/>
      <c r="I37" s="190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91"/>
      <c r="AS37" s="191"/>
      <c r="AT37" s="191"/>
      <c r="AU37" s="191"/>
      <c r="AV37" s="191"/>
      <c r="AW37" s="191"/>
      <c r="AX37" s="192" t="str">
        <f t="shared" si="1"/>
        <v/>
      </c>
      <c r="AY37" s="192"/>
      <c r="AZ37" s="192"/>
      <c r="BA37" s="192"/>
      <c r="BB37" s="192"/>
      <c r="BC37" s="192"/>
      <c r="BD37" s="192"/>
      <c r="BE37" s="193"/>
      <c r="BF37" s="194"/>
      <c r="BG37" s="194"/>
      <c r="BH37" s="195"/>
    </row>
    <row r="38" spans="1:63">
      <c r="A38" s="117"/>
      <c r="B38" s="117"/>
      <c r="C38" s="117"/>
      <c r="D38" s="117"/>
      <c r="E38" s="117"/>
      <c r="F38" s="188"/>
      <c r="G38" s="189"/>
      <c r="H38" s="189"/>
      <c r="I38" s="190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91"/>
      <c r="AS38" s="191"/>
      <c r="AT38" s="191"/>
      <c r="AU38" s="191"/>
      <c r="AV38" s="191"/>
      <c r="AW38" s="191"/>
      <c r="AX38" s="192" t="str">
        <f t="shared" si="1"/>
        <v/>
      </c>
      <c r="AY38" s="192"/>
      <c r="AZ38" s="192"/>
      <c r="BA38" s="192"/>
      <c r="BB38" s="192"/>
      <c r="BC38" s="192"/>
      <c r="BD38" s="192"/>
      <c r="BE38" s="193"/>
      <c r="BF38" s="194"/>
      <c r="BG38" s="194"/>
      <c r="BH38" s="195"/>
    </row>
    <row r="39" spans="1:63">
      <c r="A39" s="117"/>
      <c r="B39" s="117"/>
      <c r="C39" s="117"/>
      <c r="D39" s="117"/>
      <c r="E39" s="117"/>
      <c r="F39" s="188"/>
      <c r="G39" s="189"/>
      <c r="H39" s="189"/>
      <c r="I39" s="190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91"/>
      <c r="AS39" s="191"/>
      <c r="AT39" s="191"/>
      <c r="AU39" s="191"/>
      <c r="AV39" s="191"/>
      <c r="AW39" s="191"/>
      <c r="AX39" s="192" t="str">
        <f t="shared" si="1"/>
        <v/>
      </c>
      <c r="AY39" s="192"/>
      <c r="AZ39" s="192"/>
      <c r="BA39" s="192"/>
      <c r="BB39" s="192"/>
      <c r="BC39" s="192"/>
      <c r="BD39" s="192"/>
      <c r="BE39" s="193"/>
      <c r="BF39" s="194"/>
      <c r="BG39" s="194"/>
      <c r="BH39" s="195"/>
    </row>
    <row r="40" spans="1:63">
      <c r="A40" s="15" t="s">
        <v>23</v>
      </c>
      <c r="AI40" s="150" t="s">
        <v>33</v>
      </c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7"/>
      <c r="AX40" s="192">
        <f>SUM(AX20:BD39)</f>
        <v>0</v>
      </c>
      <c r="AY40" s="192"/>
      <c r="AZ40" s="192"/>
      <c r="BA40" s="192"/>
      <c r="BB40" s="192"/>
      <c r="BC40" s="192"/>
      <c r="BD40" s="192"/>
      <c r="BE40" s="201"/>
      <c r="BF40" s="202"/>
      <c r="BG40" s="202"/>
      <c r="BH40" s="203"/>
    </row>
    <row r="41" spans="1:63">
      <c r="A41" s="117" t="s">
        <v>24</v>
      </c>
      <c r="B41" s="117"/>
      <c r="C41" s="117"/>
      <c r="D41" s="117"/>
      <c r="E41" s="11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117" t="s">
        <v>25</v>
      </c>
      <c r="Q41" s="117"/>
      <c r="R41" s="117"/>
      <c r="S41" s="117"/>
      <c r="T41" s="117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I41" s="150" t="s">
        <v>34</v>
      </c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7"/>
      <c r="AX41" s="192">
        <f>SUMIF($BE$20:$BH$39,"=8%",$AX$20:$BD$39)*0.08</f>
        <v>0</v>
      </c>
      <c r="AY41" s="192"/>
      <c r="AZ41" s="192"/>
      <c r="BA41" s="192"/>
      <c r="BB41" s="192"/>
      <c r="BC41" s="192"/>
      <c r="BD41" s="192"/>
      <c r="BE41" s="196"/>
      <c r="BF41" s="196"/>
      <c r="BG41" s="196"/>
      <c r="BH41" s="196"/>
    </row>
    <row r="42" spans="1:63">
      <c r="A42" s="114" t="s">
        <v>29</v>
      </c>
      <c r="B42" s="115"/>
      <c r="C42" s="116" t="s">
        <v>26</v>
      </c>
      <c r="D42" s="117"/>
      <c r="E42" s="117"/>
      <c r="F42" s="117"/>
      <c r="G42" s="114" t="s">
        <v>29</v>
      </c>
      <c r="H42" s="115"/>
      <c r="I42" s="116" t="s">
        <v>27</v>
      </c>
      <c r="J42" s="117"/>
      <c r="K42" s="117"/>
      <c r="L42" s="117"/>
      <c r="M42" s="117" t="s">
        <v>30</v>
      </c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I42" s="150" t="s">
        <v>35</v>
      </c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7"/>
      <c r="AX42" s="192">
        <f>SUMIF($BE$20:$BH$39,"=8%(軽)",$AX$20:$BD$39)*0.08</f>
        <v>0</v>
      </c>
      <c r="AY42" s="192"/>
      <c r="AZ42" s="192"/>
      <c r="BA42" s="192"/>
      <c r="BB42" s="192"/>
      <c r="BC42" s="192"/>
      <c r="BD42" s="192"/>
      <c r="BE42" s="196"/>
      <c r="BF42" s="196"/>
      <c r="BG42" s="196"/>
      <c r="BH42" s="196"/>
    </row>
    <row r="43" spans="1:63">
      <c r="A43" s="109" t="s">
        <v>31</v>
      </c>
      <c r="B43" s="110"/>
      <c r="C43" s="110"/>
      <c r="D43" s="110"/>
      <c r="E43" s="110"/>
      <c r="F43" s="110"/>
      <c r="G43" s="110"/>
      <c r="H43" s="110"/>
      <c r="I43" s="111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3"/>
      <c r="AI43" s="150" t="s">
        <v>36</v>
      </c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7"/>
      <c r="AX43" s="192">
        <f>SUMIF($BE$20:$BH$39,"=10%",$AX$20:$BD$39)*0.1</f>
        <v>0</v>
      </c>
      <c r="AY43" s="192"/>
      <c r="AZ43" s="192"/>
      <c r="BA43" s="192"/>
      <c r="BB43" s="192"/>
      <c r="BC43" s="192"/>
      <c r="BD43" s="192"/>
      <c r="BE43" s="196"/>
      <c r="BF43" s="196"/>
      <c r="BG43" s="196"/>
      <c r="BH43" s="196"/>
    </row>
    <row r="44" spans="1:63">
      <c r="A44" s="124" t="s">
        <v>32</v>
      </c>
      <c r="B44" s="125"/>
      <c r="C44" s="125"/>
      <c r="D44" s="125"/>
      <c r="E44" s="125"/>
      <c r="F44" s="125"/>
      <c r="G44" s="125"/>
      <c r="H44" s="125"/>
      <c r="I44" s="126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8"/>
      <c r="AI44" s="150" t="s">
        <v>37</v>
      </c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7"/>
      <c r="AX44" s="192">
        <f>SUM(AX40:BD43)</f>
        <v>0</v>
      </c>
      <c r="AY44" s="192"/>
      <c r="AZ44" s="192"/>
      <c r="BA44" s="192"/>
      <c r="BB44" s="192"/>
      <c r="BC44" s="192"/>
      <c r="BD44" s="192"/>
      <c r="BE44" s="196"/>
      <c r="BF44" s="196"/>
      <c r="BG44" s="196"/>
      <c r="BH44" s="196"/>
    </row>
    <row r="45" spans="1:63" ht="15.75" customHeight="1">
      <c r="AI45" s="197"/>
      <c r="AJ45" s="197"/>
      <c r="AP45" s="200" t="s">
        <v>95</v>
      </c>
      <c r="AQ45" s="200"/>
      <c r="AR45" s="200"/>
      <c r="AS45" s="200"/>
      <c r="AT45" s="200"/>
      <c r="AU45" s="200"/>
      <c r="AV45" s="200"/>
      <c r="AW45" s="200"/>
      <c r="AX45" s="198">
        <f>SUMIF($BE$20:$BH$39,"=8%",$AX$20:$BD$39)</f>
        <v>0</v>
      </c>
      <c r="AY45" s="198"/>
      <c r="AZ45" s="198"/>
      <c r="BA45" s="198"/>
      <c r="BB45" s="198"/>
      <c r="BC45" s="198"/>
      <c r="BD45" s="198"/>
      <c r="BE45" s="62"/>
    </row>
    <row r="46" spans="1:63">
      <c r="B46" s="15" t="s">
        <v>40</v>
      </c>
      <c r="AI46" s="32"/>
      <c r="AJ46" s="32"/>
      <c r="AK46" s="32"/>
      <c r="AL46" s="32"/>
      <c r="AM46" s="32"/>
      <c r="AN46" s="32"/>
      <c r="AO46" s="32"/>
      <c r="AP46" s="199" t="s">
        <v>96</v>
      </c>
      <c r="AQ46" s="199"/>
      <c r="AR46" s="199"/>
      <c r="AS46" s="199"/>
      <c r="AT46" s="199"/>
      <c r="AU46" s="199"/>
      <c r="AV46" s="199"/>
      <c r="AW46" s="199"/>
      <c r="AX46" s="198">
        <f>SUMIF($BE$20:$BH$39,"=8%(軽)",$AX$20:$BD$39)</f>
        <v>0</v>
      </c>
      <c r="AY46" s="198"/>
      <c r="AZ46" s="198"/>
      <c r="BA46" s="198"/>
      <c r="BB46" s="198"/>
      <c r="BC46" s="198"/>
      <c r="BD46" s="198"/>
      <c r="BE46" s="64"/>
      <c r="BF46" s="32"/>
      <c r="BG46" s="32"/>
      <c r="BH46" s="32"/>
      <c r="BI46" s="32"/>
      <c r="BJ46" s="32"/>
      <c r="BK46" s="32"/>
    </row>
    <row r="47" spans="1:63" s="32" customFormat="1" ht="16.5">
      <c r="B47" s="122" t="s">
        <v>41</v>
      </c>
      <c r="C47" s="70"/>
      <c r="D47" s="32" t="s">
        <v>47</v>
      </c>
      <c r="AP47" s="199" t="s">
        <v>97</v>
      </c>
      <c r="AQ47" s="199"/>
      <c r="AR47" s="199"/>
      <c r="AS47" s="199"/>
      <c r="AT47" s="199"/>
      <c r="AU47" s="199"/>
      <c r="AV47" s="199"/>
      <c r="AW47" s="199"/>
      <c r="AX47" s="198">
        <f>SUMIF($BE$20:$BH$39,"=10%",$AX$20:$BD$39)</f>
        <v>0</v>
      </c>
      <c r="AY47" s="198"/>
      <c r="AZ47" s="198"/>
      <c r="BA47" s="198"/>
      <c r="BB47" s="198"/>
      <c r="BC47" s="198"/>
      <c r="BD47" s="198"/>
      <c r="BE47" s="64"/>
    </row>
    <row r="48" spans="1:63" s="32" customFormat="1" ht="16.5">
      <c r="B48" s="122" t="s">
        <v>41</v>
      </c>
      <c r="C48" s="70"/>
      <c r="D48" s="32" t="s">
        <v>42</v>
      </c>
    </row>
    <row r="49" spans="2:4" s="32" customFormat="1" ht="16.5">
      <c r="B49" s="122" t="s">
        <v>41</v>
      </c>
      <c r="C49" s="70"/>
      <c r="D49" s="32" t="s">
        <v>91</v>
      </c>
    </row>
    <row r="50" spans="2:4" s="32" customFormat="1" ht="16.5">
      <c r="B50" s="122" t="s">
        <v>41</v>
      </c>
      <c r="C50" s="70"/>
      <c r="D50" s="32" t="s">
        <v>44</v>
      </c>
    </row>
    <row r="51" spans="2:4" s="32" customFormat="1" ht="16.5">
      <c r="D51" s="32" t="s">
        <v>45</v>
      </c>
    </row>
    <row r="52" spans="2:4">
      <c r="B52" s="123"/>
      <c r="C52" s="68"/>
    </row>
  </sheetData>
  <mergeCells count="264">
    <mergeCell ref="AX46:BD46"/>
    <mergeCell ref="AX47:BD47"/>
    <mergeCell ref="AP46:AW46"/>
    <mergeCell ref="AP47:AW47"/>
    <mergeCell ref="AP45:AW45"/>
    <mergeCell ref="AX45:BD45"/>
    <mergeCell ref="G42:H42"/>
    <mergeCell ref="I42:L42"/>
    <mergeCell ref="M42:T42"/>
    <mergeCell ref="AI45:AJ45"/>
    <mergeCell ref="AI43:AW43"/>
    <mergeCell ref="AX43:BD43"/>
    <mergeCell ref="AN39:AQ39"/>
    <mergeCell ref="AR39:AW39"/>
    <mergeCell ref="AX39:BD39"/>
    <mergeCell ref="BE39:BH39"/>
    <mergeCell ref="AX40:BD40"/>
    <mergeCell ref="BE40:BH40"/>
    <mergeCell ref="AI40:AW40"/>
    <mergeCell ref="F39:G39"/>
    <mergeCell ref="H39:I39"/>
    <mergeCell ref="J39:AH39"/>
    <mergeCell ref="AI39:AM39"/>
    <mergeCell ref="F41:O41"/>
    <mergeCell ref="A41:E41"/>
    <mergeCell ref="P41:T41"/>
    <mergeCell ref="U41:AF41"/>
    <mergeCell ref="AX42:BD42"/>
    <mergeCell ref="BE42:BH42"/>
    <mergeCell ref="AI42:AW42"/>
    <mergeCell ref="AX41:BD41"/>
    <mergeCell ref="BE41:BH41"/>
    <mergeCell ref="AI41:AW41"/>
    <mergeCell ref="A42:B42"/>
    <mergeCell ref="BE43:BH43"/>
    <mergeCell ref="AI44:AW44"/>
    <mergeCell ref="AX44:BD44"/>
    <mergeCell ref="BE44:BH44"/>
    <mergeCell ref="U42:AF42"/>
    <mergeCell ref="A43:H43"/>
    <mergeCell ref="A44:H44"/>
    <mergeCell ref="I43:AF43"/>
    <mergeCell ref="I44:AF44"/>
    <mergeCell ref="C42:F42"/>
    <mergeCell ref="F38:G38"/>
    <mergeCell ref="H38:I38"/>
    <mergeCell ref="J38:AH38"/>
    <mergeCell ref="AI38:AM38"/>
    <mergeCell ref="AN38:AQ38"/>
    <mergeCell ref="AR38:AW38"/>
    <mergeCell ref="AX38:BD38"/>
    <mergeCell ref="BE38:BH38"/>
    <mergeCell ref="A37:E37"/>
    <mergeCell ref="F37:G37"/>
    <mergeCell ref="H37:I37"/>
    <mergeCell ref="J37:AH37"/>
    <mergeCell ref="AI37:AM37"/>
    <mergeCell ref="A39:E39"/>
    <mergeCell ref="AN35:AQ35"/>
    <mergeCell ref="AR35:AW35"/>
    <mergeCell ref="AX35:BD35"/>
    <mergeCell ref="BE35:BH35"/>
    <mergeCell ref="A36:E36"/>
    <mergeCell ref="F36:G36"/>
    <mergeCell ref="H36:I36"/>
    <mergeCell ref="J36:AH36"/>
    <mergeCell ref="AI36:AM36"/>
    <mergeCell ref="AN36:AQ36"/>
    <mergeCell ref="AR36:AW36"/>
    <mergeCell ref="AX36:BD36"/>
    <mergeCell ref="BE36:BH36"/>
    <mergeCell ref="A35:E35"/>
    <mergeCell ref="F35:G35"/>
    <mergeCell ref="H35:I35"/>
    <mergeCell ref="J35:AH35"/>
    <mergeCell ref="AI35:AM35"/>
    <mergeCell ref="AN37:AQ37"/>
    <mergeCell ref="AR37:AW37"/>
    <mergeCell ref="AX37:BD37"/>
    <mergeCell ref="BE37:BH37"/>
    <mergeCell ref="A38:E38"/>
    <mergeCell ref="AN33:AQ33"/>
    <mergeCell ref="AR33:AW33"/>
    <mergeCell ref="AX33:BD33"/>
    <mergeCell ref="BE33:BH33"/>
    <mergeCell ref="A34:E34"/>
    <mergeCell ref="F34:G34"/>
    <mergeCell ref="H34:I34"/>
    <mergeCell ref="J34:AH34"/>
    <mergeCell ref="AI34:AM34"/>
    <mergeCell ref="AN34:AQ34"/>
    <mergeCell ref="AR34:AW34"/>
    <mergeCell ref="AX34:BD34"/>
    <mergeCell ref="BE34:BH34"/>
    <mergeCell ref="A33:E33"/>
    <mergeCell ref="F33:G33"/>
    <mergeCell ref="H33:I33"/>
    <mergeCell ref="J33:AH33"/>
    <mergeCell ref="AI33:AM33"/>
    <mergeCell ref="AN31:AQ31"/>
    <mergeCell ref="AR31:AW31"/>
    <mergeCell ref="AX31:BD31"/>
    <mergeCell ref="BE31:BH31"/>
    <mergeCell ref="A32:E32"/>
    <mergeCell ref="F32:G32"/>
    <mergeCell ref="H32:I32"/>
    <mergeCell ref="J32:AH32"/>
    <mergeCell ref="AI32:AM32"/>
    <mergeCell ref="AN32:AQ32"/>
    <mergeCell ref="AR32:AW32"/>
    <mergeCell ref="AX32:BD32"/>
    <mergeCell ref="BE32:BH32"/>
    <mergeCell ref="A31:E31"/>
    <mergeCell ref="F31:G31"/>
    <mergeCell ref="H31:I31"/>
    <mergeCell ref="J31:AH31"/>
    <mergeCell ref="AI31:AM31"/>
    <mergeCell ref="AN29:AQ29"/>
    <mergeCell ref="AR29:AW29"/>
    <mergeCell ref="AX29:BD29"/>
    <mergeCell ref="BE29:BH29"/>
    <mergeCell ref="A30:E30"/>
    <mergeCell ref="F30:G30"/>
    <mergeCell ref="H30:I30"/>
    <mergeCell ref="J30:AH30"/>
    <mergeCell ref="AI30:AM30"/>
    <mergeCell ref="AN30:AQ30"/>
    <mergeCell ref="AR30:AW30"/>
    <mergeCell ref="AX30:BD30"/>
    <mergeCell ref="BE30:BH30"/>
    <mergeCell ref="A29:E29"/>
    <mergeCell ref="F29:G29"/>
    <mergeCell ref="H29:I29"/>
    <mergeCell ref="J29:AH29"/>
    <mergeCell ref="AI29:AM29"/>
    <mergeCell ref="AN27:AQ27"/>
    <mergeCell ref="AR27:AW27"/>
    <mergeCell ref="AX27:BD27"/>
    <mergeCell ref="BE27:BH27"/>
    <mergeCell ref="A28:E28"/>
    <mergeCell ref="F28:G28"/>
    <mergeCell ref="H28:I28"/>
    <mergeCell ref="J28:AH28"/>
    <mergeCell ref="AI28:AM28"/>
    <mergeCell ref="AN28:AQ28"/>
    <mergeCell ref="AR28:AW28"/>
    <mergeCell ref="AX28:BD28"/>
    <mergeCell ref="BE28:BH28"/>
    <mergeCell ref="A27:E27"/>
    <mergeCell ref="F27:G27"/>
    <mergeCell ref="H27:I27"/>
    <mergeCell ref="J27:AH27"/>
    <mergeCell ref="AI27:AM27"/>
    <mergeCell ref="AN25:AQ25"/>
    <mergeCell ref="AR25:AW25"/>
    <mergeCell ref="AX25:BD25"/>
    <mergeCell ref="BE25:BH25"/>
    <mergeCell ref="A26:E26"/>
    <mergeCell ref="F26:G26"/>
    <mergeCell ref="H26:I26"/>
    <mergeCell ref="J26:AH26"/>
    <mergeCell ref="AI26:AM26"/>
    <mergeCell ref="AN26:AQ26"/>
    <mergeCell ref="AR26:AW26"/>
    <mergeCell ref="AX26:BD26"/>
    <mergeCell ref="BE26:BH26"/>
    <mergeCell ref="A25:E25"/>
    <mergeCell ref="F25:G25"/>
    <mergeCell ref="H25:I25"/>
    <mergeCell ref="J25:AH25"/>
    <mergeCell ref="AI25:AM25"/>
    <mergeCell ref="A24:E24"/>
    <mergeCell ref="F24:G24"/>
    <mergeCell ref="H24:I24"/>
    <mergeCell ref="J24:AH24"/>
    <mergeCell ref="AI24:AM24"/>
    <mergeCell ref="AN24:AQ24"/>
    <mergeCell ref="AR24:AW24"/>
    <mergeCell ref="AX24:BD24"/>
    <mergeCell ref="BE24:BH24"/>
    <mergeCell ref="A20:E20"/>
    <mergeCell ref="F20:G20"/>
    <mergeCell ref="H20:I20"/>
    <mergeCell ref="A12:J14"/>
    <mergeCell ref="K12:AG14"/>
    <mergeCell ref="A19:E19"/>
    <mergeCell ref="A17:G17"/>
    <mergeCell ref="J19:AH19"/>
    <mergeCell ref="F19:I19"/>
    <mergeCell ref="H17:AR17"/>
    <mergeCell ref="AN14:AQ14"/>
    <mergeCell ref="AR14:AS14"/>
    <mergeCell ref="AJ10:AL10"/>
    <mergeCell ref="AJ12:AL12"/>
    <mergeCell ref="AJ14:AL14"/>
    <mergeCell ref="AF11:AG11"/>
    <mergeCell ref="AN10:BG10"/>
    <mergeCell ref="AN11:BG11"/>
    <mergeCell ref="AI19:AM19"/>
    <mergeCell ref="AI20:AM20"/>
    <mergeCell ref="J20:AH20"/>
    <mergeCell ref="AN20:AQ20"/>
    <mergeCell ref="AR20:AW20"/>
    <mergeCell ref="AX20:BD20"/>
    <mergeCell ref="AX19:BD19"/>
    <mergeCell ref="AR19:AW19"/>
    <mergeCell ref="BE19:BH19"/>
    <mergeCell ref="BE20:BH20"/>
    <mergeCell ref="AN19:AQ19"/>
    <mergeCell ref="AN12:AQ12"/>
    <mergeCell ref="AR12:AS12"/>
    <mergeCell ref="AT12:AW12"/>
    <mergeCell ref="AX12:AY12"/>
    <mergeCell ref="AZ12:BC12"/>
    <mergeCell ref="AS17:AY17"/>
    <mergeCell ref="AZ17:BH17"/>
    <mergeCell ref="BC1:BH1"/>
    <mergeCell ref="A2:BH2"/>
    <mergeCell ref="BC4:BD4"/>
    <mergeCell ref="BA4:BB4"/>
    <mergeCell ref="AY4:AZ4"/>
    <mergeCell ref="AW4:AX4"/>
    <mergeCell ref="AU4:AV4"/>
    <mergeCell ref="AN8:BG8"/>
    <mergeCell ref="AN9:BG9"/>
    <mergeCell ref="AJ8:AL8"/>
    <mergeCell ref="N5:P7"/>
    <mergeCell ref="AT14:AW14"/>
    <mergeCell ref="AX14:AY14"/>
    <mergeCell ref="AZ14:BC14"/>
    <mergeCell ref="B47:C47"/>
    <mergeCell ref="B48:C48"/>
    <mergeCell ref="B49:C49"/>
    <mergeCell ref="B50:C50"/>
    <mergeCell ref="B52:C52"/>
    <mergeCell ref="AI5:AP5"/>
    <mergeCell ref="AQ5:BH5"/>
    <mergeCell ref="A21:E21"/>
    <mergeCell ref="F21:G21"/>
    <mergeCell ref="H21:I21"/>
    <mergeCell ref="J21:AH21"/>
    <mergeCell ref="AI21:AM21"/>
    <mergeCell ref="AN21:AQ21"/>
    <mergeCell ref="AR21:AW21"/>
    <mergeCell ref="AX21:BD21"/>
    <mergeCell ref="BE21:BH21"/>
    <mergeCell ref="A22:E22"/>
    <mergeCell ref="F22:G22"/>
    <mergeCell ref="H22:I22"/>
    <mergeCell ref="J22:AH22"/>
    <mergeCell ref="AI22:AM22"/>
    <mergeCell ref="AN22:AQ22"/>
    <mergeCell ref="AR22:AW22"/>
    <mergeCell ref="AX22:BD22"/>
    <mergeCell ref="BE22:BH22"/>
    <mergeCell ref="A23:E23"/>
    <mergeCell ref="F23:G23"/>
    <mergeCell ref="H23:I23"/>
    <mergeCell ref="J23:AH23"/>
    <mergeCell ref="AI23:AM23"/>
    <mergeCell ref="AN23:AQ23"/>
    <mergeCell ref="AR23:AW23"/>
    <mergeCell ref="AX23:BD23"/>
    <mergeCell ref="BE23:BH23"/>
  </mergeCells>
  <phoneticPr fontId="1"/>
  <dataValidations count="7">
    <dataValidation type="list" allowBlank="1" showInputMessage="1" showErrorMessage="1" sqref="G42:H42 A42:B42" xr:uid="{BA1BE3B3-4F97-4689-9EE5-3C2DF7100919}">
      <formula1>"○,　,"</formula1>
    </dataValidation>
    <dataValidation imeMode="hiragana" allowBlank="1" showInputMessage="1" showErrorMessage="1" sqref="F41:O41 U41:AF41 I44:AF44" xr:uid="{FBA09166-61E7-4DEC-A507-53244998963A}"/>
    <dataValidation imeMode="halfKatakana" allowBlank="1" showInputMessage="1" showErrorMessage="1" sqref="I43:AF43" xr:uid="{1D7EE766-A8A5-4A04-A780-271D5CE3877B}"/>
    <dataValidation imeMode="off" allowBlank="1" showInputMessage="1" showErrorMessage="1" sqref="U42:AF42" xr:uid="{C5AF3036-FA36-4ACF-BADC-7E33385830AF}"/>
    <dataValidation type="list" allowBlank="1" showInputMessage="1" showErrorMessage="1" prompt="税率を選択" sqref="BE20:BH39" xr:uid="{BB704F4C-A17B-4E91-A4F7-123768B2FD95}">
      <formula1>"8%,8%(軽),10%,非課税,不課税"</formula1>
    </dataValidation>
    <dataValidation type="list" allowBlank="1" showInputMessage="1" showErrorMessage="1" sqref="AI45:AJ45" xr:uid="{B7A169AD-1C31-4C91-80DF-03600792D95E}">
      <formula1>"✓"</formula1>
    </dataValidation>
    <dataValidation allowBlank="1" showInputMessage="1" showErrorMessage="1" prompt="入力しないでください" sqref="AZ17:BH17" xr:uid="{B6B4D778-002C-49A1-8873-40B44609D7F7}"/>
  </dataValidations>
  <pageMargins left="0.78740157480314965" right="0.27559055118110237" top="0.39370078740157483" bottom="0.39370078740157483" header="0.31496062992125984" footer="0.31496062992125984"/>
  <pageSetup paperSize="9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FC2F7-E011-4477-9B6F-747B659E10E5}">
  <sheetPr>
    <tabColor rgb="FFFFFFCC"/>
  </sheetPr>
  <dimension ref="A1:BK52"/>
  <sheetViews>
    <sheetView showGridLines="0" showZeros="0" view="pageBreakPreview" zoomScaleNormal="100" zoomScaleSheetLayoutView="100" workbookViewId="0">
      <selection activeCell="B7" sqref="B7"/>
    </sheetView>
  </sheetViews>
  <sheetFormatPr defaultColWidth="1.625" defaultRowHeight="18.75"/>
  <cols>
    <col min="1" max="13" width="1.625" style="2" customWidth="1"/>
    <col min="14" max="33" width="1.375" style="2" customWidth="1"/>
    <col min="34" max="34" width="1.625" style="2" customWidth="1"/>
    <col min="35" max="35" width="1.125" style="2" customWidth="1"/>
    <col min="36" max="38" width="1.625" style="2" customWidth="1"/>
    <col min="39" max="39" width="1.125" style="2" customWidth="1"/>
    <col min="40" max="59" width="1.625" style="2" customWidth="1"/>
    <col min="60" max="60" width="1.125" style="2" customWidth="1"/>
    <col min="61" max="16384" width="1.625" style="2"/>
  </cols>
  <sheetData>
    <row r="1" spans="1:60" ht="15" customHeight="1">
      <c r="BC1" s="208"/>
      <c r="BD1" s="208"/>
      <c r="BE1" s="208"/>
      <c r="BF1" s="208"/>
      <c r="BG1" s="208"/>
      <c r="BH1" s="208"/>
    </row>
    <row r="2" spans="1:60" ht="30" customHeight="1">
      <c r="A2" s="238" t="s">
        <v>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</row>
    <row r="3" spans="1:60" ht="7.5" customHeight="1"/>
    <row r="4" spans="1:60" ht="15.75" customHeight="1" thickBot="1">
      <c r="AT4" s="1" t="s">
        <v>9</v>
      </c>
      <c r="AU4" s="208" t="str">
        <f>IF(請求書!AU4="","",請求書!AU4)</f>
        <v/>
      </c>
      <c r="AV4" s="208"/>
      <c r="AW4" s="208" t="s">
        <v>8</v>
      </c>
      <c r="AX4" s="208"/>
      <c r="AY4" s="208" t="str">
        <f>IF(請求書!AY4="","",請求書!AY4)</f>
        <v/>
      </c>
      <c r="AZ4" s="208"/>
      <c r="BA4" s="208" t="s">
        <v>7</v>
      </c>
      <c r="BB4" s="208"/>
      <c r="BC4" s="208" t="str">
        <f>IF(請求書!BC4="","",請求書!BC4)</f>
        <v/>
      </c>
      <c r="BD4" s="208"/>
      <c r="BH4" s="1" t="s">
        <v>6</v>
      </c>
    </row>
    <row r="5" spans="1:60" ht="15.75" customHeight="1" thickBot="1">
      <c r="N5" s="72" t="s">
        <v>56</v>
      </c>
      <c r="O5" s="73"/>
      <c r="P5" s="73"/>
      <c r="AI5" s="257" t="s">
        <v>46</v>
      </c>
      <c r="AJ5" s="258"/>
      <c r="AK5" s="258"/>
      <c r="AL5" s="258"/>
      <c r="AM5" s="258"/>
      <c r="AN5" s="258"/>
      <c r="AO5" s="258"/>
      <c r="AP5" s="258"/>
      <c r="AQ5" s="258" t="str">
        <f>IF(請求書!AQ5="","",請求書!AQ5)</f>
        <v/>
      </c>
      <c r="AR5" s="258"/>
      <c r="AS5" s="258" t="str">
        <f>IF(請求書!AS5="","",請求書!AS5)</f>
        <v/>
      </c>
      <c r="AT5" s="258"/>
      <c r="AU5" s="258" t="str">
        <f>IF(請求書!AU5="","",請求書!AU5)</f>
        <v/>
      </c>
      <c r="AV5" s="258"/>
      <c r="AW5" s="258" t="str">
        <f>IF(請求書!AW5="","",請求書!AW5)</f>
        <v/>
      </c>
      <c r="AX5" s="258"/>
      <c r="AY5" s="258" t="str">
        <f>IF(請求書!AY5="","",請求書!AY5)</f>
        <v/>
      </c>
      <c r="AZ5" s="258"/>
      <c r="BA5" s="258" t="str">
        <f>IF(請求書!BA5="","",請求書!BA5)</f>
        <v/>
      </c>
      <c r="BB5" s="258"/>
      <c r="BC5" s="258" t="str">
        <f>IF(請求書!BC5="","",請求書!BC5)</f>
        <v/>
      </c>
      <c r="BD5" s="258"/>
      <c r="BE5" s="258" t="str">
        <f>IF(請求書!BE5="","",請求書!BE5)</f>
        <v/>
      </c>
      <c r="BF5" s="258"/>
      <c r="BG5" s="258" t="str">
        <f>IF(請求書!BG5="","",請求書!BG5)</f>
        <v/>
      </c>
      <c r="BH5" s="259"/>
    </row>
    <row r="6" spans="1:60" ht="5.25" customHeight="1" thickBot="1">
      <c r="N6" s="73"/>
      <c r="O6" s="73"/>
      <c r="P6" s="73"/>
    </row>
    <row r="7" spans="1:60" ht="6" customHeight="1">
      <c r="N7" s="73"/>
      <c r="O7" s="73"/>
      <c r="P7" s="73"/>
      <c r="AI7" s="3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5"/>
    </row>
    <row r="8" spans="1:60" ht="15.95" customHeight="1">
      <c r="AI8" s="6"/>
      <c r="AJ8" s="206" t="s">
        <v>10</v>
      </c>
      <c r="AK8" s="206"/>
      <c r="AL8" s="206"/>
      <c r="AN8" s="242"/>
      <c r="AO8" s="242"/>
      <c r="AP8" s="242" t="str">
        <f>IF(請求書!AP8="","",請求書!AP8)</f>
        <v/>
      </c>
      <c r="AQ8" s="242"/>
      <c r="AR8" s="242" t="str">
        <f>IF(請求書!AR8="","",請求書!AR8)</f>
        <v/>
      </c>
      <c r="AS8" s="242"/>
      <c r="AT8" s="242" t="str">
        <f>IF(請求書!AT8="","",請求書!AT8)</f>
        <v/>
      </c>
      <c r="AU8" s="242"/>
      <c r="AV8" s="242" t="str">
        <f>IF(請求書!AV8="","",請求書!AV8)</f>
        <v/>
      </c>
      <c r="AW8" s="242"/>
      <c r="AX8" s="242" t="str">
        <f>IF(請求書!AX8="","",請求書!AX8)</f>
        <v/>
      </c>
      <c r="AY8" s="242"/>
      <c r="AZ8" s="242" t="str">
        <f>IF(請求書!AZ8="","",請求書!AZ8)</f>
        <v/>
      </c>
      <c r="BA8" s="242"/>
      <c r="BB8" s="242" t="str">
        <f>IF(請求書!BB8="","",請求書!BB8)</f>
        <v/>
      </c>
      <c r="BC8" s="242"/>
      <c r="BD8" s="242" t="str">
        <f>IF(請求書!BD8="","",請求書!BD8)</f>
        <v/>
      </c>
      <c r="BE8" s="242"/>
      <c r="BF8" s="242" t="str">
        <f>IF(請求書!BF8="","",請求書!BF8)</f>
        <v/>
      </c>
      <c r="BG8" s="242"/>
      <c r="BH8" s="8"/>
    </row>
    <row r="9" spans="1:60" ht="15.95" customHeight="1">
      <c r="B9" s="2" t="s">
        <v>57</v>
      </c>
      <c r="AI9" s="6"/>
      <c r="AN9" s="242" t="str">
        <f>IF(請求書!AN9="","",請求書!AN9)</f>
        <v/>
      </c>
      <c r="AO9" s="242"/>
      <c r="AP9" s="242" t="str">
        <f>IF(請求書!AP9="","",請求書!AP9)</f>
        <v/>
      </c>
      <c r="AQ9" s="242"/>
      <c r="AR9" s="242" t="str">
        <f>IF(請求書!AR9="","",請求書!AR9)</f>
        <v/>
      </c>
      <c r="AS9" s="242"/>
      <c r="AT9" s="242" t="str">
        <f>IF(請求書!AT9="","",請求書!AT9)</f>
        <v/>
      </c>
      <c r="AU9" s="242"/>
      <c r="AV9" s="242" t="str">
        <f>IF(請求書!AV9="","",請求書!AV9)</f>
        <v/>
      </c>
      <c r="AW9" s="242"/>
      <c r="AX9" s="242" t="str">
        <f>IF(請求書!AX9="","",請求書!AX9)</f>
        <v/>
      </c>
      <c r="AY9" s="242"/>
      <c r="AZ9" s="242" t="str">
        <f>IF(請求書!AZ9="","",請求書!AZ9)</f>
        <v/>
      </c>
      <c r="BA9" s="242"/>
      <c r="BB9" s="242" t="str">
        <f>IF(請求書!BB9="","",請求書!BB9)</f>
        <v/>
      </c>
      <c r="BC9" s="242"/>
      <c r="BD9" s="242" t="str">
        <f>IF(請求書!BD9="","",請求書!BD9)</f>
        <v/>
      </c>
      <c r="BE9" s="242"/>
      <c r="BF9" s="242" t="str">
        <f>IF(請求書!BF9="","",請求書!BF9)</f>
        <v/>
      </c>
      <c r="BG9" s="242"/>
      <c r="BH9" s="8"/>
    </row>
    <row r="10" spans="1:60" ht="15.95" customHeight="1">
      <c r="AI10" s="6"/>
      <c r="AJ10" s="206" t="s">
        <v>4</v>
      </c>
      <c r="AK10" s="206"/>
      <c r="AL10" s="206"/>
      <c r="AN10" s="242" t="str">
        <f>IF(請求書!AN10="","",請求書!AN10)</f>
        <v/>
      </c>
      <c r="AO10" s="242"/>
      <c r="AP10" s="242" t="str">
        <f>IF(請求書!AP10="","",請求書!AP10)</f>
        <v/>
      </c>
      <c r="AQ10" s="242"/>
      <c r="AR10" s="242" t="str">
        <f>IF(請求書!AR10="","",請求書!AR10)</f>
        <v/>
      </c>
      <c r="AS10" s="242"/>
      <c r="AT10" s="242" t="str">
        <f>IF(請求書!AT10="","",請求書!AT10)</f>
        <v/>
      </c>
      <c r="AU10" s="242"/>
      <c r="AV10" s="242" t="str">
        <f>IF(請求書!AV10="","",請求書!AV10)</f>
        <v/>
      </c>
      <c r="AW10" s="242"/>
      <c r="AX10" s="242" t="str">
        <f>IF(請求書!AX10="","",請求書!AX10)</f>
        <v/>
      </c>
      <c r="AY10" s="242"/>
      <c r="AZ10" s="242" t="str">
        <f>IF(請求書!AZ10="","",請求書!AZ10)</f>
        <v/>
      </c>
      <c r="BA10" s="242"/>
      <c r="BB10" s="242" t="str">
        <f>IF(請求書!BB10="","",請求書!BB10)</f>
        <v/>
      </c>
      <c r="BC10" s="242"/>
      <c r="BD10" s="242" t="str">
        <f>IF(請求書!BD10="","",請求書!BD10)</f>
        <v/>
      </c>
      <c r="BE10" s="242"/>
      <c r="BF10" s="242" t="str">
        <f>IF(請求書!BF10="","",請求書!BF10)</f>
        <v/>
      </c>
      <c r="BG10" s="242"/>
      <c r="BH10" s="8"/>
    </row>
    <row r="11" spans="1:60" ht="15.95" customHeight="1" thickBot="1">
      <c r="AF11" s="241"/>
      <c r="AG11" s="241"/>
      <c r="AI11" s="6"/>
      <c r="AN11" s="242" t="str">
        <f>IF(請求書!AN11="","",請求書!AN11)</f>
        <v/>
      </c>
      <c r="AO11" s="242"/>
      <c r="AP11" s="242" t="str">
        <f>IF(請求書!AP11="","",請求書!AP11)</f>
        <v/>
      </c>
      <c r="AQ11" s="242"/>
      <c r="AR11" s="242" t="str">
        <f>IF(請求書!AR11="","",請求書!AR11)</f>
        <v/>
      </c>
      <c r="AS11" s="242"/>
      <c r="AT11" s="242" t="str">
        <f>IF(請求書!AT11="","",請求書!AT11)</f>
        <v/>
      </c>
      <c r="AU11" s="242"/>
      <c r="AV11" s="242" t="str">
        <f>IF(請求書!AV11="","",請求書!AV11)</f>
        <v/>
      </c>
      <c r="AW11" s="242"/>
      <c r="AX11" s="242" t="str">
        <f>IF(請求書!AX11="","",請求書!AX11)</f>
        <v/>
      </c>
      <c r="AY11" s="242"/>
      <c r="AZ11" s="242" t="str">
        <f>IF(請求書!AZ11="","",請求書!AZ11)</f>
        <v/>
      </c>
      <c r="BA11" s="242"/>
      <c r="BB11" s="242" t="str">
        <f>IF(請求書!BB11="","",請求書!BB11)</f>
        <v/>
      </c>
      <c r="BC11" s="242"/>
      <c r="BD11" s="242" t="str">
        <f>IF(請求書!BD11="","",請求書!BD11)</f>
        <v/>
      </c>
      <c r="BE11" s="242"/>
      <c r="BF11" s="242" t="str">
        <f>IF(請求書!BF11="","",請求書!BF11)</f>
        <v/>
      </c>
      <c r="BG11" s="242"/>
      <c r="BH11" s="8"/>
    </row>
    <row r="12" spans="1:60" ht="15" customHeight="1">
      <c r="A12" s="243" t="s">
        <v>1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9">
        <f>AX44</f>
        <v>0</v>
      </c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50"/>
      <c r="AI12" s="6"/>
      <c r="AJ12" s="206" t="s">
        <v>11</v>
      </c>
      <c r="AK12" s="206"/>
      <c r="AL12" s="206"/>
      <c r="AN12" s="239" t="str">
        <f>IF(請求書!AN12="","",請求書!AN12)</f>
        <v/>
      </c>
      <c r="AO12" s="239"/>
      <c r="AP12" s="239" t="str">
        <f>IF(請求書!AP12="","",請求書!AP12)</f>
        <v/>
      </c>
      <c r="AQ12" s="239"/>
      <c r="AR12" s="208" t="s">
        <v>13</v>
      </c>
      <c r="AS12" s="208"/>
      <c r="AT12" s="239" t="str">
        <f>IF(請求書!AT12="","",請求書!AT12)</f>
        <v/>
      </c>
      <c r="AU12" s="239"/>
      <c r="AV12" s="239" t="str">
        <f>IF(請求書!AV12="","",請求書!AV12)</f>
        <v/>
      </c>
      <c r="AW12" s="239"/>
      <c r="AX12" s="240" t="s">
        <v>13</v>
      </c>
      <c r="AY12" s="240"/>
      <c r="AZ12" s="239" t="str">
        <f>IF(請求書!AZ12="","",請求書!AZ12)</f>
        <v/>
      </c>
      <c r="BA12" s="239"/>
      <c r="BB12" s="239" t="str">
        <f>IF(請求書!BB12="","",請求書!BB12)</f>
        <v/>
      </c>
      <c r="BC12" s="239"/>
      <c r="BD12" s="13"/>
      <c r="BE12" s="13"/>
      <c r="BF12" s="13"/>
      <c r="BG12" s="13"/>
      <c r="BH12" s="8"/>
    </row>
    <row r="13" spans="1:60" ht="6" customHeight="1">
      <c r="A13" s="245"/>
      <c r="B13" s="246"/>
      <c r="C13" s="246"/>
      <c r="D13" s="246"/>
      <c r="E13" s="246"/>
      <c r="F13" s="246"/>
      <c r="G13" s="246"/>
      <c r="H13" s="246"/>
      <c r="I13" s="246"/>
      <c r="J13" s="246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2"/>
      <c r="AI13" s="6"/>
      <c r="AJ13" s="7"/>
      <c r="AK13" s="7"/>
      <c r="AL13" s="7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8"/>
    </row>
    <row r="14" spans="1:60" ht="15" customHeight="1" thickBot="1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4"/>
      <c r="AI14" s="6"/>
      <c r="AJ14" s="206" t="s">
        <v>12</v>
      </c>
      <c r="AK14" s="206"/>
      <c r="AL14" s="206"/>
      <c r="AN14" s="239" t="str">
        <f>IF(請求書!AN14="","",請求書!AN14)</f>
        <v/>
      </c>
      <c r="AO14" s="239"/>
      <c r="AP14" s="239" t="str">
        <f>IF(請求書!AP14="","",請求書!AP14)</f>
        <v/>
      </c>
      <c r="AQ14" s="239"/>
      <c r="AR14" s="208" t="s">
        <v>13</v>
      </c>
      <c r="AS14" s="208"/>
      <c r="AT14" s="239" t="str">
        <f>IF(請求書!AT14="","",請求書!AT14)</f>
        <v/>
      </c>
      <c r="AU14" s="239"/>
      <c r="AV14" s="239" t="str">
        <f>IF(請求書!AV14="","",請求書!AV14)</f>
        <v/>
      </c>
      <c r="AW14" s="239"/>
      <c r="AX14" s="240" t="s">
        <v>13</v>
      </c>
      <c r="AY14" s="240"/>
      <c r="AZ14" s="239" t="str">
        <f>IF(請求書!AZ14="","",請求書!AZ14)</f>
        <v/>
      </c>
      <c r="BA14" s="239"/>
      <c r="BB14" s="239" t="str">
        <f>IF(請求書!BB14="","",請求書!BB14)</f>
        <v/>
      </c>
      <c r="BC14" s="239"/>
      <c r="BD14" s="13"/>
      <c r="BE14" s="13"/>
      <c r="BF14" s="13"/>
      <c r="BG14" s="13"/>
      <c r="BH14" s="8"/>
    </row>
    <row r="15" spans="1:60" ht="6" customHeight="1" thickBot="1">
      <c r="AI15" s="9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1"/>
    </row>
    <row r="16" spans="1:60" ht="6.75" customHeight="1" thickBot="1"/>
    <row r="17" spans="1:60" ht="36" customHeight="1" thickBot="1">
      <c r="A17" s="230" t="s">
        <v>15</v>
      </c>
      <c r="B17" s="231"/>
      <c r="C17" s="231"/>
      <c r="D17" s="231"/>
      <c r="E17" s="231"/>
      <c r="F17" s="231"/>
      <c r="G17" s="231"/>
      <c r="H17" s="232" t="str">
        <f>IF(請求書!H17="","",請求書!H17)</f>
        <v/>
      </c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4"/>
      <c r="AS17" s="230" t="s">
        <v>16</v>
      </c>
      <c r="AT17" s="231"/>
      <c r="AU17" s="231"/>
      <c r="AV17" s="231"/>
      <c r="AW17" s="231"/>
      <c r="AX17" s="231"/>
      <c r="AY17" s="235"/>
      <c r="AZ17" s="236" t="str">
        <f>IF(請求書!AZ17="","",請求書!AZ17)</f>
        <v/>
      </c>
      <c r="BA17" s="236"/>
      <c r="BB17" s="236"/>
      <c r="BC17" s="236"/>
      <c r="BD17" s="236"/>
      <c r="BE17" s="236"/>
      <c r="BF17" s="236"/>
      <c r="BG17" s="236"/>
      <c r="BH17" s="237"/>
    </row>
    <row r="18" spans="1:60" ht="11.25" customHeight="1"/>
    <row r="19" spans="1:60">
      <c r="A19" s="220"/>
      <c r="B19" s="220"/>
      <c r="C19" s="220"/>
      <c r="D19" s="220"/>
      <c r="E19" s="220"/>
      <c r="F19" s="212" t="s">
        <v>22</v>
      </c>
      <c r="G19" s="213"/>
      <c r="H19" s="213"/>
      <c r="I19" s="214"/>
      <c r="J19" s="220" t="s">
        <v>0</v>
      </c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 t="s">
        <v>17</v>
      </c>
      <c r="AJ19" s="220"/>
      <c r="AK19" s="220"/>
      <c r="AL19" s="220"/>
      <c r="AM19" s="220"/>
      <c r="AN19" s="220" t="s">
        <v>18</v>
      </c>
      <c r="AO19" s="220"/>
      <c r="AP19" s="220"/>
      <c r="AQ19" s="220"/>
      <c r="AR19" s="220" t="s">
        <v>19</v>
      </c>
      <c r="AS19" s="220"/>
      <c r="AT19" s="220"/>
      <c r="AU19" s="220"/>
      <c r="AV19" s="220"/>
      <c r="AW19" s="220"/>
      <c r="AX19" s="220" t="s">
        <v>20</v>
      </c>
      <c r="AY19" s="220"/>
      <c r="AZ19" s="220"/>
      <c r="BA19" s="220"/>
      <c r="BB19" s="220"/>
      <c r="BC19" s="220"/>
      <c r="BD19" s="220"/>
      <c r="BE19" s="220" t="s">
        <v>21</v>
      </c>
      <c r="BF19" s="220"/>
      <c r="BG19" s="220"/>
      <c r="BH19" s="220"/>
    </row>
    <row r="20" spans="1:60">
      <c r="A20" s="220"/>
      <c r="B20" s="220"/>
      <c r="C20" s="220"/>
      <c r="D20" s="220"/>
      <c r="E20" s="220"/>
      <c r="F20" s="227" t="str">
        <f>IF(請求書!F20="","",請求書!F20)</f>
        <v/>
      </c>
      <c r="G20" s="228"/>
      <c r="H20" s="228" t="str">
        <f>IF(請求書!H20="","",請求書!H20)</f>
        <v/>
      </c>
      <c r="I20" s="229"/>
      <c r="J20" s="220" t="str">
        <f>IF(請求書!J20="","",請求書!J20)</f>
        <v/>
      </c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 t="str">
        <f>IF(請求書!AI20="","",請求書!AI20)</f>
        <v/>
      </c>
      <c r="AJ20" s="220"/>
      <c r="AK20" s="220"/>
      <c r="AL20" s="220"/>
      <c r="AM20" s="220"/>
      <c r="AN20" s="220" t="str">
        <f>IF(請求書!AN20="","",請求書!AN20)</f>
        <v/>
      </c>
      <c r="AO20" s="220"/>
      <c r="AP20" s="220"/>
      <c r="AQ20" s="220"/>
      <c r="AR20" s="223" t="str">
        <f>IF(請求書!AR20="","",請求書!AR20)</f>
        <v/>
      </c>
      <c r="AS20" s="223"/>
      <c r="AT20" s="223"/>
      <c r="AU20" s="223"/>
      <c r="AV20" s="223"/>
      <c r="AW20" s="223"/>
      <c r="AX20" s="192" t="str">
        <f>IF(J20="","",ROUNDDOWN(AI20*AR20,0))</f>
        <v/>
      </c>
      <c r="AY20" s="192"/>
      <c r="AZ20" s="192"/>
      <c r="BA20" s="192"/>
      <c r="BB20" s="192"/>
      <c r="BC20" s="192"/>
      <c r="BD20" s="192"/>
      <c r="BE20" s="224" t="str">
        <f>IF(請求書!BE20="","",請求書!BE20)</f>
        <v/>
      </c>
      <c r="BF20" s="225"/>
      <c r="BG20" s="225"/>
      <c r="BH20" s="226"/>
    </row>
    <row r="21" spans="1:60">
      <c r="A21" s="220"/>
      <c r="B21" s="220"/>
      <c r="C21" s="220"/>
      <c r="D21" s="220"/>
      <c r="E21" s="220"/>
      <c r="F21" s="227" t="str">
        <f>IF(請求書!F21="","",請求書!F21)</f>
        <v/>
      </c>
      <c r="G21" s="228"/>
      <c r="H21" s="228" t="str">
        <f>IF(請求書!H21="","",請求書!H21)</f>
        <v/>
      </c>
      <c r="I21" s="229"/>
      <c r="J21" s="220" t="str">
        <f>IF(請求書!J21="","",請求書!J21)</f>
        <v/>
      </c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 t="str">
        <f>IF(請求書!AI21="","",請求書!AI21)</f>
        <v/>
      </c>
      <c r="AJ21" s="220"/>
      <c r="AK21" s="220"/>
      <c r="AL21" s="220"/>
      <c r="AM21" s="220"/>
      <c r="AN21" s="220" t="str">
        <f>IF(請求書!AN21="","",請求書!AN21)</f>
        <v/>
      </c>
      <c r="AO21" s="220"/>
      <c r="AP21" s="220"/>
      <c r="AQ21" s="220"/>
      <c r="AR21" s="223" t="str">
        <f>IF(請求書!AR21="","",請求書!AR21)</f>
        <v/>
      </c>
      <c r="AS21" s="223"/>
      <c r="AT21" s="223"/>
      <c r="AU21" s="223"/>
      <c r="AV21" s="223"/>
      <c r="AW21" s="223"/>
      <c r="AX21" s="192" t="str">
        <f t="shared" ref="AX21:AX39" si="0">IF(J21="","",ROUNDDOWN(AI21*AR21,0))</f>
        <v/>
      </c>
      <c r="AY21" s="192"/>
      <c r="AZ21" s="192"/>
      <c r="BA21" s="192"/>
      <c r="BB21" s="192"/>
      <c r="BC21" s="192"/>
      <c r="BD21" s="192"/>
      <c r="BE21" s="224" t="str">
        <f>IF(請求書!BE21="","",請求書!BE21)</f>
        <v/>
      </c>
      <c r="BF21" s="225"/>
      <c r="BG21" s="225"/>
      <c r="BH21" s="226"/>
    </row>
    <row r="22" spans="1:60">
      <c r="A22" s="220"/>
      <c r="B22" s="220"/>
      <c r="C22" s="220"/>
      <c r="D22" s="220"/>
      <c r="E22" s="220"/>
      <c r="F22" s="227" t="str">
        <f>IF(請求書!F22="","",請求書!F22)</f>
        <v/>
      </c>
      <c r="G22" s="228"/>
      <c r="H22" s="228" t="str">
        <f>IF(請求書!H22="","",請求書!H22)</f>
        <v/>
      </c>
      <c r="I22" s="229"/>
      <c r="J22" s="220" t="str">
        <f>IF(請求書!J22="","",請求書!J22)</f>
        <v/>
      </c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 t="str">
        <f>IF(請求書!AI22="","",請求書!AI22)</f>
        <v/>
      </c>
      <c r="AJ22" s="220"/>
      <c r="AK22" s="220"/>
      <c r="AL22" s="220"/>
      <c r="AM22" s="220"/>
      <c r="AN22" s="220" t="str">
        <f>IF(請求書!AN22="","",請求書!AN22)</f>
        <v/>
      </c>
      <c r="AO22" s="220"/>
      <c r="AP22" s="220"/>
      <c r="AQ22" s="220"/>
      <c r="AR22" s="223" t="str">
        <f>IF(請求書!AR22="","",請求書!AR22)</f>
        <v/>
      </c>
      <c r="AS22" s="223"/>
      <c r="AT22" s="223"/>
      <c r="AU22" s="223"/>
      <c r="AV22" s="223"/>
      <c r="AW22" s="223"/>
      <c r="AX22" s="192" t="str">
        <f t="shared" si="0"/>
        <v/>
      </c>
      <c r="AY22" s="192"/>
      <c r="AZ22" s="192"/>
      <c r="BA22" s="192"/>
      <c r="BB22" s="192"/>
      <c r="BC22" s="192"/>
      <c r="BD22" s="192"/>
      <c r="BE22" s="224" t="str">
        <f>IF(請求書!BE22="","",請求書!BE22)</f>
        <v/>
      </c>
      <c r="BF22" s="225"/>
      <c r="BG22" s="225"/>
      <c r="BH22" s="226"/>
    </row>
    <row r="23" spans="1:60">
      <c r="A23" s="220"/>
      <c r="B23" s="220"/>
      <c r="C23" s="220"/>
      <c r="D23" s="220"/>
      <c r="E23" s="220"/>
      <c r="F23" s="227" t="str">
        <f>IF(請求書!F23="","",請求書!F23)</f>
        <v/>
      </c>
      <c r="G23" s="228"/>
      <c r="H23" s="228" t="str">
        <f>IF(請求書!H23="","",請求書!H23)</f>
        <v/>
      </c>
      <c r="I23" s="229"/>
      <c r="J23" s="220" t="str">
        <f>IF(請求書!J23="","",請求書!J23)</f>
        <v/>
      </c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 t="str">
        <f>IF(請求書!AI23="","",請求書!AI23)</f>
        <v/>
      </c>
      <c r="AJ23" s="220"/>
      <c r="AK23" s="220"/>
      <c r="AL23" s="220"/>
      <c r="AM23" s="220"/>
      <c r="AN23" s="220" t="str">
        <f>IF(請求書!AN23="","",請求書!AN23)</f>
        <v/>
      </c>
      <c r="AO23" s="220"/>
      <c r="AP23" s="220"/>
      <c r="AQ23" s="220"/>
      <c r="AR23" s="223" t="str">
        <f>IF(請求書!AR23="","",請求書!AR23)</f>
        <v/>
      </c>
      <c r="AS23" s="223"/>
      <c r="AT23" s="223"/>
      <c r="AU23" s="223"/>
      <c r="AV23" s="223"/>
      <c r="AW23" s="223"/>
      <c r="AX23" s="192" t="str">
        <f t="shared" si="0"/>
        <v/>
      </c>
      <c r="AY23" s="192"/>
      <c r="AZ23" s="192"/>
      <c r="BA23" s="192"/>
      <c r="BB23" s="192"/>
      <c r="BC23" s="192"/>
      <c r="BD23" s="192"/>
      <c r="BE23" s="224" t="str">
        <f>IF(請求書!BE23="","",請求書!BE23)</f>
        <v/>
      </c>
      <c r="BF23" s="225"/>
      <c r="BG23" s="225"/>
      <c r="BH23" s="226"/>
    </row>
    <row r="24" spans="1:60">
      <c r="A24" s="220"/>
      <c r="B24" s="220"/>
      <c r="C24" s="220"/>
      <c r="D24" s="220"/>
      <c r="E24" s="220"/>
      <c r="F24" s="227" t="str">
        <f>IF(請求書!F24="","",請求書!F24)</f>
        <v/>
      </c>
      <c r="G24" s="228"/>
      <c r="H24" s="228" t="str">
        <f>IF(請求書!H24="","",請求書!H24)</f>
        <v/>
      </c>
      <c r="I24" s="229"/>
      <c r="J24" s="220" t="str">
        <f>IF(請求書!J24="","",請求書!J24)</f>
        <v/>
      </c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 t="str">
        <f>IF(請求書!AI24="","",請求書!AI24)</f>
        <v/>
      </c>
      <c r="AJ24" s="220"/>
      <c r="AK24" s="220"/>
      <c r="AL24" s="220"/>
      <c r="AM24" s="220"/>
      <c r="AN24" s="220" t="str">
        <f>IF(請求書!AN24="","",請求書!AN24)</f>
        <v/>
      </c>
      <c r="AO24" s="220"/>
      <c r="AP24" s="220"/>
      <c r="AQ24" s="220"/>
      <c r="AR24" s="223" t="str">
        <f>IF(請求書!AR24="","",請求書!AR24)</f>
        <v/>
      </c>
      <c r="AS24" s="223"/>
      <c r="AT24" s="223"/>
      <c r="AU24" s="223"/>
      <c r="AV24" s="223"/>
      <c r="AW24" s="223"/>
      <c r="AX24" s="192" t="str">
        <f t="shared" si="0"/>
        <v/>
      </c>
      <c r="AY24" s="192"/>
      <c r="AZ24" s="192"/>
      <c r="BA24" s="192"/>
      <c r="BB24" s="192"/>
      <c r="BC24" s="192"/>
      <c r="BD24" s="192"/>
      <c r="BE24" s="224" t="str">
        <f>IF(請求書!BE24="","",請求書!BE24)</f>
        <v/>
      </c>
      <c r="BF24" s="225"/>
      <c r="BG24" s="225"/>
      <c r="BH24" s="226"/>
    </row>
    <row r="25" spans="1:60">
      <c r="A25" s="220"/>
      <c r="B25" s="220"/>
      <c r="C25" s="220"/>
      <c r="D25" s="220"/>
      <c r="E25" s="220"/>
      <c r="F25" s="227" t="str">
        <f>IF(請求書!F25="","",請求書!F25)</f>
        <v/>
      </c>
      <c r="G25" s="228"/>
      <c r="H25" s="228" t="str">
        <f>IF(請求書!H25="","",請求書!H25)</f>
        <v/>
      </c>
      <c r="I25" s="229"/>
      <c r="J25" s="220" t="str">
        <f>IF(請求書!J25="","",請求書!J25)</f>
        <v/>
      </c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 t="str">
        <f>IF(請求書!AI25="","",請求書!AI25)</f>
        <v/>
      </c>
      <c r="AJ25" s="220"/>
      <c r="AK25" s="220"/>
      <c r="AL25" s="220"/>
      <c r="AM25" s="220"/>
      <c r="AN25" s="220" t="str">
        <f>IF(請求書!AN25="","",請求書!AN25)</f>
        <v/>
      </c>
      <c r="AO25" s="220"/>
      <c r="AP25" s="220"/>
      <c r="AQ25" s="220"/>
      <c r="AR25" s="223" t="str">
        <f>IF(請求書!AR25="","",請求書!AR25)</f>
        <v/>
      </c>
      <c r="AS25" s="223"/>
      <c r="AT25" s="223"/>
      <c r="AU25" s="223"/>
      <c r="AV25" s="223"/>
      <c r="AW25" s="223"/>
      <c r="AX25" s="192" t="str">
        <f t="shared" si="0"/>
        <v/>
      </c>
      <c r="AY25" s="192"/>
      <c r="AZ25" s="192"/>
      <c r="BA25" s="192"/>
      <c r="BB25" s="192"/>
      <c r="BC25" s="192"/>
      <c r="BD25" s="192"/>
      <c r="BE25" s="224" t="str">
        <f>IF(請求書!BE25="","",請求書!BE25)</f>
        <v/>
      </c>
      <c r="BF25" s="225"/>
      <c r="BG25" s="225"/>
      <c r="BH25" s="226"/>
    </row>
    <row r="26" spans="1:60">
      <c r="A26" s="220"/>
      <c r="B26" s="220"/>
      <c r="C26" s="220"/>
      <c r="D26" s="220"/>
      <c r="E26" s="220"/>
      <c r="F26" s="227" t="str">
        <f>IF(請求書!F26="","",請求書!F26)</f>
        <v/>
      </c>
      <c r="G26" s="228"/>
      <c r="H26" s="228" t="str">
        <f>IF(請求書!H26="","",請求書!H26)</f>
        <v/>
      </c>
      <c r="I26" s="229"/>
      <c r="J26" s="220" t="str">
        <f>IF(請求書!J26="","",請求書!J26)</f>
        <v/>
      </c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 t="str">
        <f>IF(請求書!AI26="","",請求書!AI26)</f>
        <v/>
      </c>
      <c r="AJ26" s="220"/>
      <c r="AK26" s="220"/>
      <c r="AL26" s="220"/>
      <c r="AM26" s="220"/>
      <c r="AN26" s="220" t="str">
        <f>IF(請求書!AN26="","",請求書!AN26)</f>
        <v/>
      </c>
      <c r="AO26" s="220"/>
      <c r="AP26" s="220"/>
      <c r="AQ26" s="220"/>
      <c r="AR26" s="223" t="str">
        <f>IF(請求書!AR26="","",請求書!AR26)</f>
        <v/>
      </c>
      <c r="AS26" s="223"/>
      <c r="AT26" s="223"/>
      <c r="AU26" s="223"/>
      <c r="AV26" s="223"/>
      <c r="AW26" s="223"/>
      <c r="AX26" s="192" t="str">
        <f t="shared" si="0"/>
        <v/>
      </c>
      <c r="AY26" s="192"/>
      <c r="AZ26" s="192"/>
      <c r="BA26" s="192"/>
      <c r="BB26" s="192"/>
      <c r="BC26" s="192"/>
      <c r="BD26" s="192"/>
      <c r="BE26" s="224" t="str">
        <f>IF(請求書!BE26="","",請求書!BE26)</f>
        <v/>
      </c>
      <c r="BF26" s="225"/>
      <c r="BG26" s="225"/>
      <c r="BH26" s="226"/>
    </row>
    <row r="27" spans="1:60">
      <c r="A27" s="220"/>
      <c r="B27" s="220"/>
      <c r="C27" s="220"/>
      <c r="D27" s="220"/>
      <c r="E27" s="220"/>
      <c r="F27" s="227" t="str">
        <f>IF(請求書!F27="","",請求書!F27)</f>
        <v/>
      </c>
      <c r="G27" s="228"/>
      <c r="H27" s="228" t="str">
        <f>IF(請求書!H27="","",請求書!H27)</f>
        <v/>
      </c>
      <c r="I27" s="229"/>
      <c r="J27" s="220" t="str">
        <f>IF(請求書!J27="","",請求書!J27)</f>
        <v/>
      </c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 t="str">
        <f>IF(請求書!AI27="","",請求書!AI27)</f>
        <v/>
      </c>
      <c r="AJ27" s="220"/>
      <c r="AK27" s="220"/>
      <c r="AL27" s="220"/>
      <c r="AM27" s="220"/>
      <c r="AN27" s="220" t="str">
        <f>IF(請求書!AN27="","",請求書!AN27)</f>
        <v/>
      </c>
      <c r="AO27" s="220"/>
      <c r="AP27" s="220"/>
      <c r="AQ27" s="220"/>
      <c r="AR27" s="223" t="str">
        <f>IF(請求書!AR27="","",請求書!AR27)</f>
        <v/>
      </c>
      <c r="AS27" s="223"/>
      <c r="AT27" s="223"/>
      <c r="AU27" s="223"/>
      <c r="AV27" s="223"/>
      <c r="AW27" s="223"/>
      <c r="AX27" s="192" t="str">
        <f t="shared" si="0"/>
        <v/>
      </c>
      <c r="AY27" s="192"/>
      <c r="AZ27" s="192"/>
      <c r="BA27" s="192"/>
      <c r="BB27" s="192"/>
      <c r="BC27" s="192"/>
      <c r="BD27" s="192"/>
      <c r="BE27" s="224" t="str">
        <f>IF(請求書!BE27="","",請求書!BE27)</f>
        <v/>
      </c>
      <c r="BF27" s="225"/>
      <c r="BG27" s="225"/>
      <c r="BH27" s="226"/>
    </row>
    <row r="28" spans="1:60">
      <c r="A28" s="220"/>
      <c r="B28" s="220"/>
      <c r="C28" s="220"/>
      <c r="D28" s="220"/>
      <c r="E28" s="220"/>
      <c r="F28" s="227" t="str">
        <f>IF(請求書!F28="","",請求書!F28)</f>
        <v/>
      </c>
      <c r="G28" s="228"/>
      <c r="H28" s="228" t="str">
        <f>IF(請求書!H28="","",請求書!H28)</f>
        <v/>
      </c>
      <c r="I28" s="229"/>
      <c r="J28" s="220" t="str">
        <f>IF(請求書!J28="","",請求書!J28)</f>
        <v/>
      </c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 t="str">
        <f>IF(請求書!AI28="","",請求書!AI28)</f>
        <v/>
      </c>
      <c r="AJ28" s="220"/>
      <c r="AK28" s="220"/>
      <c r="AL28" s="220"/>
      <c r="AM28" s="220"/>
      <c r="AN28" s="220" t="str">
        <f>IF(請求書!AN28="","",請求書!AN28)</f>
        <v/>
      </c>
      <c r="AO28" s="220"/>
      <c r="AP28" s="220"/>
      <c r="AQ28" s="220"/>
      <c r="AR28" s="223" t="str">
        <f>IF(請求書!AR28="","",請求書!AR28)</f>
        <v/>
      </c>
      <c r="AS28" s="223"/>
      <c r="AT28" s="223"/>
      <c r="AU28" s="223"/>
      <c r="AV28" s="223"/>
      <c r="AW28" s="223"/>
      <c r="AX28" s="192" t="str">
        <f t="shared" si="0"/>
        <v/>
      </c>
      <c r="AY28" s="192"/>
      <c r="AZ28" s="192"/>
      <c r="BA28" s="192"/>
      <c r="BB28" s="192"/>
      <c r="BC28" s="192"/>
      <c r="BD28" s="192"/>
      <c r="BE28" s="224" t="str">
        <f>IF(請求書!BE28="","",請求書!BE28)</f>
        <v/>
      </c>
      <c r="BF28" s="225"/>
      <c r="BG28" s="225"/>
      <c r="BH28" s="226"/>
    </row>
    <row r="29" spans="1:60">
      <c r="A29" s="220"/>
      <c r="B29" s="220"/>
      <c r="C29" s="220"/>
      <c r="D29" s="220"/>
      <c r="E29" s="220"/>
      <c r="F29" s="227" t="str">
        <f>IF(請求書!F29="","",請求書!F29)</f>
        <v/>
      </c>
      <c r="G29" s="228"/>
      <c r="H29" s="228" t="str">
        <f>IF(請求書!H29="","",請求書!H29)</f>
        <v/>
      </c>
      <c r="I29" s="229"/>
      <c r="J29" s="220" t="str">
        <f>IF(請求書!J29="","",請求書!J29)</f>
        <v/>
      </c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 t="str">
        <f>IF(請求書!AI29="","",請求書!AI29)</f>
        <v/>
      </c>
      <c r="AJ29" s="220"/>
      <c r="AK29" s="220"/>
      <c r="AL29" s="220"/>
      <c r="AM29" s="220"/>
      <c r="AN29" s="220" t="str">
        <f>IF(請求書!AN29="","",請求書!AN29)</f>
        <v/>
      </c>
      <c r="AO29" s="220"/>
      <c r="AP29" s="220"/>
      <c r="AQ29" s="220"/>
      <c r="AR29" s="223" t="str">
        <f>IF(請求書!AR29="","",請求書!AR29)</f>
        <v/>
      </c>
      <c r="AS29" s="223"/>
      <c r="AT29" s="223"/>
      <c r="AU29" s="223"/>
      <c r="AV29" s="223"/>
      <c r="AW29" s="223"/>
      <c r="AX29" s="192" t="str">
        <f t="shared" si="0"/>
        <v/>
      </c>
      <c r="AY29" s="192"/>
      <c r="AZ29" s="192"/>
      <c r="BA29" s="192"/>
      <c r="BB29" s="192"/>
      <c r="BC29" s="192"/>
      <c r="BD29" s="192"/>
      <c r="BE29" s="224" t="str">
        <f>IF(請求書!BE29="","",請求書!BE29)</f>
        <v/>
      </c>
      <c r="BF29" s="225"/>
      <c r="BG29" s="225"/>
      <c r="BH29" s="226"/>
    </row>
    <row r="30" spans="1:60">
      <c r="A30" s="220"/>
      <c r="B30" s="220"/>
      <c r="C30" s="220"/>
      <c r="D30" s="220"/>
      <c r="E30" s="220"/>
      <c r="F30" s="227" t="str">
        <f>IF(請求書!F30="","",請求書!F30)</f>
        <v/>
      </c>
      <c r="G30" s="228"/>
      <c r="H30" s="228" t="str">
        <f>IF(請求書!H30="","",請求書!H30)</f>
        <v/>
      </c>
      <c r="I30" s="229"/>
      <c r="J30" s="220" t="str">
        <f>IF(請求書!J30="","",請求書!J30)</f>
        <v/>
      </c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 t="str">
        <f>IF(請求書!AI30="","",請求書!AI30)</f>
        <v/>
      </c>
      <c r="AJ30" s="220"/>
      <c r="AK30" s="220"/>
      <c r="AL30" s="220"/>
      <c r="AM30" s="220"/>
      <c r="AN30" s="220" t="str">
        <f>IF(請求書!AN30="","",請求書!AN30)</f>
        <v/>
      </c>
      <c r="AO30" s="220"/>
      <c r="AP30" s="220"/>
      <c r="AQ30" s="220"/>
      <c r="AR30" s="223" t="str">
        <f>IF(請求書!AR30="","",請求書!AR30)</f>
        <v/>
      </c>
      <c r="AS30" s="223"/>
      <c r="AT30" s="223"/>
      <c r="AU30" s="223"/>
      <c r="AV30" s="223"/>
      <c r="AW30" s="223"/>
      <c r="AX30" s="192" t="str">
        <f t="shared" si="0"/>
        <v/>
      </c>
      <c r="AY30" s="192"/>
      <c r="AZ30" s="192"/>
      <c r="BA30" s="192"/>
      <c r="BB30" s="192"/>
      <c r="BC30" s="192"/>
      <c r="BD30" s="192"/>
      <c r="BE30" s="224" t="str">
        <f>IF(請求書!BE30="","",請求書!BE30)</f>
        <v/>
      </c>
      <c r="BF30" s="225"/>
      <c r="BG30" s="225"/>
      <c r="BH30" s="226"/>
    </row>
    <row r="31" spans="1:60">
      <c r="A31" s="220"/>
      <c r="B31" s="220"/>
      <c r="C31" s="220"/>
      <c r="D31" s="220"/>
      <c r="E31" s="220"/>
      <c r="F31" s="227" t="str">
        <f>IF(請求書!F31="","",請求書!F31)</f>
        <v/>
      </c>
      <c r="G31" s="228"/>
      <c r="H31" s="228" t="str">
        <f>IF(請求書!H31="","",請求書!H31)</f>
        <v/>
      </c>
      <c r="I31" s="229"/>
      <c r="J31" s="220" t="str">
        <f>IF(請求書!J31="","",請求書!J31)</f>
        <v/>
      </c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 t="str">
        <f>IF(請求書!AI31="","",請求書!AI31)</f>
        <v/>
      </c>
      <c r="AJ31" s="220"/>
      <c r="AK31" s="220"/>
      <c r="AL31" s="220"/>
      <c r="AM31" s="220"/>
      <c r="AN31" s="220" t="str">
        <f>IF(請求書!AN31="","",請求書!AN31)</f>
        <v/>
      </c>
      <c r="AO31" s="220"/>
      <c r="AP31" s="220"/>
      <c r="AQ31" s="220"/>
      <c r="AR31" s="223" t="str">
        <f>IF(請求書!AR31="","",請求書!AR31)</f>
        <v/>
      </c>
      <c r="AS31" s="223"/>
      <c r="AT31" s="223"/>
      <c r="AU31" s="223"/>
      <c r="AV31" s="223"/>
      <c r="AW31" s="223"/>
      <c r="AX31" s="192" t="str">
        <f t="shared" si="0"/>
        <v/>
      </c>
      <c r="AY31" s="192"/>
      <c r="AZ31" s="192"/>
      <c r="BA31" s="192"/>
      <c r="BB31" s="192"/>
      <c r="BC31" s="192"/>
      <c r="BD31" s="192"/>
      <c r="BE31" s="224" t="str">
        <f>IF(請求書!BE31="","",請求書!BE31)</f>
        <v/>
      </c>
      <c r="BF31" s="225"/>
      <c r="BG31" s="225"/>
      <c r="BH31" s="226"/>
    </row>
    <row r="32" spans="1:60">
      <c r="A32" s="220"/>
      <c r="B32" s="220"/>
      <c r="C32" s="220"/>
      <c r="D32" s="220"/>
      <c r="E32" s="220"/>
      <c r="F32" s="227" t="str">
        <f>IF(請求書!F32="","",請求書!F32)</f>
        <v/>
      </c>
      <c r="G32" s="228"/>
      <c r="H32" s="228" t="str">
        <f>IF(請求書!H32="","",請求書!H32)</f>
        <v/>
      </c>
      <c r="I32" s="229"/>
      <c r="J32" s="220" t="str">
        <f>IF(請求書!J32="","",請求書!J32)</f>
        <v/>
      </c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 t="str">
        <f>IF(請求書!AI32="","",請求書!AI32)</f>
        <v/>
      </c>
      <c r="AJ32" s="220"/>
      <c r="AK32" s="220"/>
      <c r="AL32" s="220"/>
      <c r="AM32" s="220"/>
      <c r="AN32" s="220" t="str">
        <f>IF(請求書!AN32="","",請求書!AN32)</f>
        <v/>
      </c>
      <c r="AO32" s="220"/>
      <c r="AP32" s="220"/>
      <c r="AQ32" s="220"/>
      <c r="AR32" s="223" t="str">
        <f>IF(請求書!AR32="","",請求書!AR32)</f>
        <v/>
      </c>
      <c r="AS32" s="223"/>
      <c r="AT32" s="223"/>
      <c r="AU32" s="223"/>
      <c r="AV32" s="223"/>
      <c r="AW32" s="223"/>
      <c r="AX32" s="192" t="str">
        <f t="shared" si="0"/>
        <v/>
      </c>
      <c r="AY32" s="192"/>
      <c r="AZ32" s="192"/>
      <c r="BA32" s="192"/>
      <c r="BB32" s="192"/>
      <c r="BC32" s="192"/>
      <c r="BD32" s="192"/>
      <c r="BE32" s="224" t="str">
        <f>IF(請求書!BE32="","",請求書!BE32)</f>
        <v/>
      </c>
      <c r="BF32" s="225"/>
      <c r="BG32" s="225"/>
      <c r="BH32" s="226"/>
    </row>
    <row r="33" spans="1:63">
      <c r="A33" s="220"/>
      <c r="B33" s="220"/>
      <c r="C33" s="220"/>
      <c r="D33" s="220"/>
      <c r="E33" s="220"/>
      <c r="F33" s="227" t="str">
        <f>IF(請求書!F33="","",請求書!F33)</f>
        <v/>
      </c>
      <c r="G33" s="228"/>
      <c r="H33" s="228" t="str">
        <f>IF(請求書!H33="","",請求書!H33)</f>
        <v/>
      </c>
      <c r="I33" s="229"/>
      <c r="J33" s="220" t="str">
        <f>IF(請求書!J33="","",請求書!J33)</f>
        <v/>
      </c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 t="str">
        <f>IF(請求書!AI33="","",請求書!AI33)</f>
        <v/>
      </c>
      <c r="AJ33" s="220"/>
      <c r="AK33" s="220"/>
      <c r="AL33" s="220"/>
      <c r="AM33" s="220"/>
      <c r="AN33" s="220" t="str">
        <f>IF(請求書!AN33="","",請求書!AN33)</f>
        <v/>
      </c>
      <c r="AO33" s="220"/>
      <c r="AP33" s="220"/>
      <c r="AQ33" s="220"/>
      <c r="AR33" s="223" t="str">
        <f>IF(請求書!AR33="","",請求書!AR33)</f>
        <v/>
      </c>
      <c r="AS33" s="223"/>
      <c r="AT33" s="223"/>
      <c r="AU33" s="223"/>
      <c r="AV33" s="223"/>
      <c r="AW33" s="223"/>
      <c r="AX33" s="192" t="str">
        <f t="shared" si="0"/>
        <v/>
      </c>
      <c r="AY33" s="192"/>
      <c r="AZ33" s="192"/>
      <c r="BA33" s="192"/>
      <c r="BB33" s="192"/>
      <c r="BC33" s="192"/>
      <c r="BD33" s="192"/>
      <c r="BE33" s="224" t="str">
        <f>IF(請求書!BE33="","",請求書!BE33)</f>
        <v/>
      </c>
      <c r="BF33" s="225"/>
      <c r="BG33" s="225"/>
      <c r="BH33" s="226"/>
    </row>
    <row r="34" spans="1:63">
      <c r="A34" s="220"/>
      <c r="B34" s="220"/>
      <c r="C34" s="220"/>
      <c r="D34" s="220"/>
      <c r="E34" s="220"/>
      <c r="F34" s="227" t="str">
        <f>IF(請求書!F34="","",請求書!F34)</f>
        <v/>
      </c>
      <c r="G34" s="228"/>
      <c r="H34" s="228" t="str">
        <f>IF(請求書!H34="","",請求書!H34)</f>
        <v/>
      </c>
      <c r="I34" s="229"/>
      <c r="J34" s="220" t="str">
        <f>IF(請求書!J34="","",請求書!J34)</f>
        <v/>
      </c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 t="str">
        <f>IF(請求書!AI34="","",請求書!AI34)</f>
        <v/>
      </c>
      <c r="AJ34" s="220"/>
      <c r="AK34" s="220"/>
      <c r="AL34" s="220"/>
      <c r="AM34" s="220"/>
      <c r="AN34" s="220" t="str">
        <f>IF(請求書!AN34="","",請求書!AN34)</f>
        <v/>
      </c>
      <c r="AO34" s="220"/>
      <c r="AP34" s="220"/>
      <c r="AQ34" s="220"/>
      <c r="AR34" s="223" t="str">
        <f>IF(請求書!AR34="","",請求書!AR34)</f>
        <v/>
      </c>
      <c r="AS34" s="223"/>
      <c r="AT34" s="223"/>
      <c r="AU34" s="223"/>
      <c r="AV34" s="223"/>
      <c r="AW34" s="223"/>
      <c r="AX34" s="192" t="str">
        <f t="shared" si="0"/>
        <v/>
      </c>
      <c r="AY34" s="192"/>
      <c r="AZ34" s="192"/>
      <c r="BA34" s="192"/>
      <c r="BB34" s="192"/>
      <c r="BC34" s="192"/>
      <c r="BD34" s="192"/>
      <c r="BE34" s="224" t="str">
        <f>IF(請求書!BE34="","",請求書!BE34)</f>
        <v/>
      </c>
      <c r="BF34" s="225"/>
      <c r="BG34" s="225"/>
      <c r="BH34" s="226"/>
    </row>
    <row r="35" spans="1:63">
      <c r="A35" s="220"/>
      <c r="B35" s="220"/>
      <c r="C35" s="220"/>
      <c r="D35" s="220"/>
      <c r="E35" s="220"/>
      <c r="F35" s="227" t="str">
        <f>IF(請求書!F35="","",請求書!F35)</f>
        <v/>
      </c>
      <c r="G35" s="228"/>
      <c r="H35" s="228" t="str">
        <f>IF(請求書!H35="","",請求書!H35)</f>
        <v/>
      </c>
      <c r="I35" s="229"/>
      <c r="J35" s="220" t="str">
        <f>IF(請求書!J35="","",請求書!J35)</f>
        <v/>
      </c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 t="str">
        <f>IF(請求書!AI35="","",請求書!AI35)</f>
        <v/>
      </c>
      <c r="AJ35" s="220"/>
      <c r="AK35" s="220"/>
      <c r="AL35" s="220"/>
      <c r="AM35" s="220"/>
      <c r="AN35" s="220" t="str">
        <f>IF(請求書!AN35="","",請求書!AN35)</f>
        <v/>
      </c>
      <c r="AO35" s="220"/>
      <c r="AP35" s="220"/>
      <c r="AQ35" s="220"/>
      <c r="AR35" s="223" t="str">
        <f>IF(請求書!AR35="","",請求書!AR35)</f>
        <v/>
      </c>
      <c r="AS35" s="223"/>
      <c r="AT35" s="223"/>
      <c r="AU35" s="223"/>
      <c r="AV35" s="223"/>
      <c r="AW35" s="223"/>
      <c r="AX35" s="192" t="str">
        <f t="shared" si="0"/>
        <v/>
      </c>
      <c r="AY35" s="192"/>
      <c r="AZ35" s="192"/>
      <c r="BA35" s="192"/>
      <c r="BB35" s="192"/>
      <c r="BC35" s="192"/>
      <c r="BD35" s="192"/>
      <c r="BE35" s="224" t="str">
        <f>IF(請求書!BE35="","",請求書!BE35)</f>
        <v/>
      </c>
      <c r="BF35" s="225"/>
      <c r="BG35" s="225"/>
      <c r="BH35" s="226"/>
    </row>
    <row r="36" spans="1:63">
      <c r="A36" s="220"/>
      <c r="B36" s="220"/>
      <c r="C36" s="220"/>
      <c r="D36" s="220"/>
      <c r="E36" s="220"/>
      <c r="F36" s="227" t="str">
        <f>IF(請求書!F36="","",請求書!F36)</f>
        <v/>
      </c>
      <c r="G36" s="228"/>
      <c r="H36" s="228" t="str">
        <f>IF(請求書!H36="","",請求書!H36)</f>
        <v/>
      </c>
      <c r="I36" s="229"/>
      <c r="J36" s="220" t="str">
        <f>IF(請求書!J36="","",請求書!J36)</f>
        <v/>
      </c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 t="str">
        <f>IF(請求書!AI36="","",請求書!AI36)</f>
        <v/>
      </c>
      <c r="AJ36" s="220"/>
      <c r="AK36" s="220"/>
      <c r="AL36" s="220"/>
      <c r="AM36" s="220"/>
      <c r="AN36" s="220" t="str">
        <f>IF(請求書!AN36="","",請求書!AN36)</f>
        <v/>
      </c>
      <c r="AO36" s="220"/>
      <c r="AP36" s="220"/>
      <c r="AQ36" s="220"/>
      <c r="AR36" s="223" t="str">
        <f>IF(請求書!AR36="","",請求書!AR36)</f>
        <v/>
      </c>
      <c r="AS36" s="223"/>
      <c r="AT36" s="223"/>
      <c r="AU36" s="223"/>
      <c r="AV36" s="223"/>
      <c r="AW36" s="223"/>
      <c r="AX36" s="192" t="str">
        <f t="shared" si="0"/>
        <v/>
      </c>
      <c r="AY36" s="192"/>
      <c r="AZ36" s="192"/>
      <c r="BA36" s="192"/>
      <c r="BB36" s="192"/>
      <c r="BC36" s="192"/>
      <c r="BD36" s="192"/>
      <c r="BE36" s="224" t="str">
        <f>IF(請求書!BE36="","",請求書!BE36)</f>
        <v/>
      </c>
      <c r="BF36" s="225"/>
      <c r="BG36" s="225"/>
      <c r="BH36" s="226"/>
    </row>
    <row r="37" spans="1:63">
      <c r="A37" s="220"/>
      <c r="B37" s="220"/>
      <c r="C37" s="220"/>
      <c r="D37" s="220"/>
      <c r="E37" s="220"/>
      <c r="F37" s="227" t="str">
        <f>IF(請求書!F37="","",請求書!F37)</f>
        <v/>
      </c>
      <c r="G37" s="228"/>
      <c r="H37" s="228" t="str">
        <f>IF(請求書!H37="","",請求書!H37)</f>
        <v/>
      </c>
      <c r="I37" s="229"/>
      <c r="J37" s="220" t="str">
        <f>IF(請求書!J37="","",請求書!J37)</f>
        <v/>
      </c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 t="str">
        <f>IF(請求書!AI37="","",請求書!AI37)</f>
        <v/>
      </c>
      <c r="AJ37" s="220"/>
      <c r="AK37" s="220"/>
      <c r="AL37" s="220"/>
      <c r="AM37" s="220"/>
      <c r="AN37" s="220" t="str">
        <f>IF(請求書!AN37="","",請求書!AN37)</f>
        <v/>
      </c>
      <c r="AO37" s="220"/>
      <c r="AP37" s="220"/>
      <c r="AQ37" s="220"/>
      <c r="AR37" s="223" t="str">
        <f>IF(請求書!AR37="","",請求書!AR37)</f>
        <v/>
      </c>
      <c r="AS37" s="223"/>
      <c r="AT37" s="223"/>
      <c r="AU37" s="223"/>
      <c r="AV37" s="223"/>
      <c r="AW37" s="223"/>
      <c r="AX37" s="192" t="str">
        <f t="shared" si="0"/>
        <v/>
      </c>
      <c r="AY37" s="192"/>
      <c r="AZ37" s="192"/>
      <c r="BA37" s="192"/>
      <c r="BB37" s="192"/>
      <c r="BC37" s="192"/>
      <c r="BD37" s="192"/>
      <c r="BE37" s="224" t="str">
        <f>IF(請求書!BE37="","",請求書!BE37)</f>
        <v/>
      </c>
      <c r="BF37" s="225"/>
      <c r="BG37" s="225"/>
      <c r="BH37" s="226"/>
    </row>
    <row r="38" spans="1:63">
      <c r="A38" s="220"/>
      <c r="B38" s="220"/>
      <c r="C38" s="220"/>
      <c r="D38" s="220"/>
      <c r="E38" s="220"/>
      <c r="F38" s="227" t="str">
        <f>IF(請求書!F38="","",請求書!F38)</f>
        <v/>
      </c>
      <c r="G38" s="228"/>
      <c r="H38" s="228" t="str">
        <f>IF(請求書!H38="","",請求書!H38)</f>
        <v/>
      </c>
      <c r="I38" s="229"/>
      <c r="J38" s="220" t="str">
        <f>IF(請求書!J38="","",請求書!J38)</f>
        <v/>
      </c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 t="str">
        <f>IF(請求書!AI38="","",請求書!AI38)</f>
        <v/>
      </c>
      <c r="AJ38" s="220"/>
      <c r="AK38" s="220"/>
      <c r="AL38" s="220"/>
      <c r="AM38" s="220"/>
      <c r="AN38" s="220" t="str">
        <f>IF(請求書!AN38="","",請求書!AN38)</f>
        <v/>
      </c>
      <c r="AO38" s="220"/>
      <c r="AP38" s="220"/>
      <c r="AQ38" s="220"/>
      <c r="AR38" s="223" t="str">
        <f>IF(請求書!AR38="","",請求書!AR38)</f>
        <v/>
      </c>
      <c r="AS38" s="223"/>
      <c r="AT38" s="223"/>
      <c r="AU38" s="223"/>
      <c r="AV38" s="223"/>
      <c r="AW38" s="223"/>
      <c r="AX38" s="192" t="str">
        <f t="shared" si="0"/>
        <v/>
      </c>
      <c r="AY38" s="192"/>
      <c r="AZ38" s="192"/>
      <c r="BA38" s="192"/>
      <c r="BB38" s="192"/>
      <c r="BC38" s="192"/>
      <c r="BD38" s="192"/>
      <c r="BE38" s="224" t="str">
        <f>IF(請求書!BE38="","",請求書!BE38)</f>
        <v/>
      </c>
      <c r="BF38" s="225"/>
      <c r="BG38" s="225"/>
      <c r="BH38" s="226"/>
    </row>
    <row r="39" spans="1:63">
      <c r="A39" s="220"/>
      <c r="B39" s="220"/>
      <c r="C39" s="220"/>
      <c r="D39" s="220"/>
      <c r="E39" s="220"/>
      <c r="F39" s="227" t="str">
        <f>IF(請求書!F39="","",請求書!F39)</f>
        <v/>
      </c>
      <c r="G39" s="228"/>
      <c r="H39" s="228" t="str">
        <f>IF(請求書!H39="","",請求書!H39)</f>
        <v/>
      </c>
      <c r="I39" s="229"/>
      <c r="J39" s="220" t="str">
        <f>IF(請求書!J39="","",請求書!J39)</f>
        <v/>
      </c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 t="str">
        <f>IF(請求書!AI39="","",請求書!AI39)</f>
        <v/>
      </c>
      <c r="AJ39" s="220"/>
      <c r="AK39" s="220"/>
      <c r="AL39" s="220"/>
      <c r="AM39" s="220"/>
      <c r="AN39" s="220" t="str">
        <f>IF(請求書!AN39="","",請求書!AN39)</f>
        <v/>
      </c>
      <c r="AO39" s="220"/>
      <c r="AP39" s="220"/>
      <c r="AQ39" s="220"/>
      <c r="AR39" s="223" t="str">
        <f>IF(請求書!AR39="","",請求書!AR39)</f>
        <v/>
      </c>
      <c r="AS39" s="223"/>
      <c r="AT39" s="223"/>
      <c r="AU39" s="223"/>
      <c r="AV39" s="223"/>
      <c r="AW39" s="223"/>
      <c r="AX39" s="192" t="str">
        <f t="shared" si="0"/>
        <v/>
      </c>
      <c r="AY39" s="192"/>
      <c r="AZ39" s="192"/>
      <c r="BA39" s="192"/>
      <c r="BB39" s="192"/>
      <c r="BC39" s="192"/>
      <c r="BD39" s="192"/>
      <c r="BE39" s="224" t="str">
        <f>IF(請求書!BE39="","",請求書!BE39)</f>
        <v/>
      </c>
      <c r="BF39" s="225"/>
      <c r="BG39" s="225"/>
      <c r="BH39" s="226"/>
    </row>
    <row r="40" spans="1:63">
      <c r="A40" s="2" t="s">
        <v>2</v>
      </c>
      <c r="AI40" s="212" t="s">
        <v>33</v>
      </c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4"/>
      <c r="AX40" s="192">
        <f>請求書!AX40</f>
        <v>0</v>
      </c>
      <c r="AY40" s="192"/>
      <c r="AZ40" s="192"/>
      <c r="BA40" s="192"/>
      <c r="BB40" s="192"/>
      <c r="BC40" s="192"/>
      <c r="BD40" s="192"/>
      <c r="BE40" s="218"/>
      <c r="BF40" s="218"/>
      <c r="BG40" s="218"/>
      <c r="BH40" s="218"/>
    </row>
    <row r="41" spans="1:63">
      <c r="A41" s="220" t="s">
        <v>49</v>
      </c>
      <c r="B41" s="220"/>
      <c r="C41" s="220"/>
      <c r="D41" s="220"/>
      <c r="E41" s="220"/>
      <c r="F41" s="222">
        <f>請求書!F41</f>
        <v>0</v>
      </c>
      <c r="G41" s="222"/>
      <c r="H41" s="222"/>
      <c r="I41" s="222"/>
      <c r="J41" s="222"/>
      <c r="K41" s="222"/>
      <c r="L41" s="222"/>
      <c r="M41" s="222"/>
      <c r="N41" s="222"/>
      <c r="O41" s="222"/>
      <c r="P41" s="220" t="s">
        <v>50</v>
      </c>
      <c r="Q41" s="220"/>
      <c r="R41" s="220"/>
      <c r="S41" s="220"/>
      <c r="T41" s="220"/>
      <c r="U41" s="222">
        <f>請求書!U41</f>
        <v>0</v>
      </c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I41" s="212" t="s">
        <v>34</v>
      </c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4"/>
      <c r="AX41" s="192">
        <f>請求書!AX41</f>
        <v>0</v>
      </c>
      <c r="AY41" s="192"/>
      <c r="AZ41" s="192"/>
      <c r="BA41" s="192"/>
      <c r="BB41" s="192"/>
      <c r="BC41" s="192"/>
      <c r="BD41" s="192"/>
      <c r="BE41" s="218"/>
      <c r="BF41" s="218"/>
      <c r="BG41" s="218"/>
      <c r="BH41" s="218"/>
    </row>
    <row r="42" spans="1:63">
      <c r="A42" s="61" t="str">
        <f>請求書!A42</f>
        <v>　</v>
      </c>
      <c r="B42" s="2">
        <f>請求書!B42</f>
        <v>0</v>
      </c>
      <c r="C42" s="219" t="s">
        <v>51</v>
      </c>
      <c r="D42" s="220"/>
      <c r="E42" s="220"/>
      <c r="F42" s="220"/>
      <c r="G42" s="220" t="str">
        <f>請求書!G42</f>
        <v>　</v>
      </c>
      <c r="H42" s="212"/>
      <c r="I42" s="219" t="s">
        <v>52</v>
      </c>
      <c r="J42" s="220"/>
      <c r="K42" s="220"/>
      <c r="L42" s="220"/>
      <c r="M42" s="220" t="s">
        <v>53</v>
      </c>
      <c r="N42" s="220"/>
      <c r="O42" s="220"/>
      <c r="P42" s="220"/>
      <c r="Q42" s="220"/>
      <c r="R42" s="220"/>
      <c r="S42" s="220"/>
      <c r="T42" s="220"/>
      <c r="U42" s="221">
        <f>請求書!U42</f>
        <v>0</v>
      </c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I42" s="212" t="s">
        <v>35</v>
      </c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4"/>
      <c r="AX42" s="192">
        <f>請求書!AX42</f>
        <v>0</v>
      </c>
      <c r="AY42" s="192"/>
      <c r="AZ42" s="192"/>
      <c r="BA42" s="192"/>
      <c r="BB42" s="192"/>
      <c r="BC42" s="192"/>
      <c r="BD42" s="192"/>
      <c r="BE42" s="218"/>
      <c r="BF42" s="218"/>
      <c r="BG42" s="218"/>
      <c r="BH42" s="218"/>
    </row>
    <row r="43" spans="1:63">
      <c r="A43" s="209" t="s">
        <v>54</v>
      </c>
      <c r="B43" s="210"/>
      <c r="C43" s="210"/>
      <c r="D43" s="210"/>
      <c r="E43" s="210"/>
      <c r="F43" s="210"/>
      <c r="G43" s="210"/>
      <c r="H43" s="210"/>
      <c r="I43" s="209">
        <f>請求書!I43</f>
        <v>0</v>
      </c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1"/>
      <c r="AI43" s="212" t="s">
        <v>36</v>
      </c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4"/>
      <c r="AX43" s="192">
        <f>請求書!AX43</f>
        <v>0</v>
      </c>
      <c r="AY43" s="192"/>
      <c r="AZ43" s="192"/>
      <c r="BA43" s="192"/>
      <c r="BB43" s="192"/>
      <c r="BC43" s="192"/>
      <c r="BD43" s="192"/>
      <c r="BE43" s="218"/>
      <c r="BF43" s="218"/>
      <c r="BG43" s="218"/>
      <c r="BH43" s="218"/>
    </row>
    <row r="44" spans="1:63">
      <c r="A44" s="215" t="s">
        <v>55</v>
      </c>
      <c r="B44" s="216"/>
      <c r="C44" s="216"/>
      <c r="D44" s="216"/>
      <c r="E44" s="216"/>
      <c r="F44" s="216"/>
      <c r="G44" s="216"/>
      <c r="H44" s="216"/>
      <c r="I44" s="215">
        <f>請求書!I44</f>
        <v>0</v>
      </c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7"/>
      <c r="AI44" s="212" t="s">
        <v>37</v>
      </c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4"/>
      <c r="AX44" s="192">
        <f>請求書!AX44</f>
        <v>0</v>
      </c>
      <c r="AY44" s="192"/>
      <c r="AZ44" s="192"/>
      <c r="BA44" s="192"/>
      <c r="BB44" s="192"/>
      <c r="BC44" s="192"/>
      <c r="BD44" s="192"/>
      <c r="BE44" s="218"/>
      <c r="BF44" s="218"/>
      <c r="BG44" s="218"/>
      <c r="BH44" s="218"/>
    </row>
    <row r="45" spans="1:63" ht="15.75" customHeight="1">
      <c r="AI45" s="204"/>
      <c r="AJ45" s="204"/>
      <c r="AP45" s="256" t="s">
        <v>95</v>
      </c>
      <c r="AQ45" s="256"/>
      <c r="AR45" s="256"/>
      <c r="AS45" s="256"/>
      <c r="AT45" s="256"/>
      <c r="AU45" s="256"/>
      <c r="AV45" s="256"/>
      <c r="AW45" s="256"/>
      <c r="AX45" s="255">
        <f>請求書!AX45</f>
        <v>0</v>
      </c>
      <c r="AY45" s="255"/>
      <c r="AZ45" s="255"/>
      <c r="BA45" s="255"/>
      <c r="BB45" s="255"/>
      <c r="BC45" s="255"/>
      <c r="BD45" s="255"/>
      <c r="BE45" s="62"/>
    </row>
    <row r="46" spans="1:63" ht="15.75" customHeight="1">
      <c r="B46" s="2" t="s">
        <v>40</v>
      </c>
      <c r="AI46" s="14"/>
      <c r="AJ46" s="14"/>
      <c r="AK46" s="14"/>
      <c r="AL46" s="14"/>
      <c r="AM46" s="14"/>
      <c r="AN46" s="14"/>
      <c r="AO46" s="14"/>
      <c r="AP46" s="199" t="s">
        <v>96</v>
      </c>
      <c r="AQ46" s="199"/>
      <c r="AR46" s="199"/>
      <c r="AS46" s="199"/>
      <c r="AT46" s="199"/>
      <c r="AU46" s="199"/>
      <c r="AV46" s="199"/>
      <c r="AW46" s="199"/>
      <c r="AX46" s="198">
        <f>請求書!AX46</f>
        <v>0</v>
      </c>
      <c r="AY46" s="198"/>
      <c r="AZ46" s="198"/>
      <c r="BA46" s="198"/>
      <c r="BB46" s="198"/>
      <c r="BC46" s="198"/>
      <c r="BD46" s="198"/>
      <c r="BF46" s="14"/>
      <c r="BG46" s="14"/>
      <c r="BH46" s="14"/>
      <c r="BI46" s="14"/>
      <c r="BJ46" s="14"/>
      <c r="BK46" s="14"/>
    </row>
    <row r="47" spans="1:63" s="14" customFormat="1" ht="16.5">
      <c r="B47" s="205" t="s">
        <v>41</v>
      </c>
      <c r="C47" s="206"/>
      <c r="D47" s="14" t="s">
        <v>47</v>
      </c>
      <c r="AP47" s="199" t="s">
        <v>97</v>
      </c>
      <c r="AQ47" s="199"/>
      <c r="AR47" s="199"/>
      <c r="AS47" s="199"/>
      <c r="AT47" s="199"/>
      <c r="AU47" s="199"/>
      <c r="AV47" s="199"/>
      <c r="AW47" s="199"/>
      <c r="AX47" s="198">
        <f>請求書!AX47</f>
        <v>0</v>
      </c>
      <c r="AY47" s="198"/>
      <c r="AZ47" s="198"/>
      <c r="BA47" s="198"/>
      <c r="BB47" s="198"/>
      <c r="BC47" s="198"/>
      <c r="BD47" s="198"/>
      <c r="BE47" s="64"/>
    </row>
    <row r="48" spans="1:63" s="14" customFormat="1" ht="16.5">
      <c r="B48" s="205" t="s">
        <v>41</v>
      </c>
      <c r="C48" s="206"/>
      <c r="D48" s="14" t="s">
        <v>42</v>
      </c>
    </row>
    <row r="49" spans="2:4" s="14" customFormat="1" ht="16.5">
      <c r="B49" s="205" t="s">
        <v>41</v>
      </c>
      <c r="C49" s="206"/>
      <c r="D49" s="32" t="s">
        <v>91</v>
      </c>
    </row>
    <row r="50" spans="2:4" s="14" customFormat="1" ht="16.5">
      <c r="B50" s="205" t="s">
        <v>41</v>
      </c>
      <c r="C50" s="206"/>
      <c r="D50" s="14" t="s">
        <v>44</v>
      </c>
    </row>
    <row r="51" spans="2:4" s="14" customFormat="1" ht="16.5">
      <c r="D51" s="14" t="s">
        <v>45</v>
      </c>
    </row>
    <row r="52" spans="2:4">
      <c r="B52" s="207"/>
      <c r="C52" s="208"/>
    </row>
  </sheetData>
  <mergeCells count="263">
    <mergeCell ref="AX45:BD45"/>
    <mergeCell ref="AX46:BD46"/>
    <mergeCell ref="AX47:BD47"/>
    <mergeCell ref="AP45:AW45"/>
    <mergeCell ref="AP46:AW46"/>
    <mergeCell ref="AP47:AW47"/>
    <mergeCell ref="AI5:AP5"/>
    <mergeCell ref="AQ5:BH5"/>
    <mergeCell ref="AJ8:AL8"/>
    <mergeCell ref="AN8:BG8"/>
    <mergeCell ref="AN9:BG9"/>
    <mergeCell ref="AJ10:AL10"/>
    <mergeCell ref="AN10:BG10"/>
    <mergeCell ref="AR22:AW22"/>
    <mergeCell ref="AX22:BD22"/>
    <mergeCell ref="BE22:BH22"/>
    <mergeCell ref="AX23:BD23"/>
    <mergeCell ref="BE23:BH23"/>
    <mergeCell ref="AR26:AW26"/>
    <mergeCell ref="AX26:BD26"/>
    <mergeCell ref="BE26:BH26"/>
    <mergeCell ref="AX27:BD27"/>
    <mergeCell ref="BE27:BH27"/>
    <mergeCell ref="AR30:AW30"/>
    <mergeCell ref="BC1:BH1"/>
    <mergeCell ref="A2:BH2"/>
    <mergeCell ref="AU4:AV4"/>
    <mergeCell ref="AW4:AX4"/>
    <mergeCell ref="AY4:AZ4"/>
    <mergeCell ref="BA4:BB4"/>
    <mergeCell ref="BC4:BD4"/>
    <mergeCell ref="N5:P7"/>
    <mergeCell ref="AJ14:AL14"/>
    <mergeCell ref="AN14:AQ14"/>
    <mergeCell ref="AR14:AS14"/>
    <mergeCell ref="AT14:AW14"/>
    <mergeCell ref="AX14:AY14"/>
    <mergeCell ref="AZ14:BC14"/>
    <mergeCell ref="AF11:AG11"/>
    <mergeCell ref="AN11:BG11"/>
    <mergeCell ref="A12:J14"/>
    <mergeCell ref="K12:AG14"/>
    <mergeCell ref="AJ12:AL12"/>
    <mergeCell ref="AN12:AQ12"/>
    <mergeCell ref="AR12:AS12"/>
    <mergeCell ref="AT12:AW12"/>
    <mergeCell ref="AX12:AY12"/>
    <mergeCell ref="AZ12:BC12"/>
    <mergeCell ref="A17:G17"/>
    <mergeCell ref="H17:AR17"/>
    <mergeCell ref="AS17:AY17"/>
    <mergeCell ref="AZ17:BH17"/>
    <mergeCell ref="A19:E19"/>
    <mergeCell ref="F19:I19"/>
    <mergeCell ref="J19:AH19"/>
    <mergeCell ref="AI19:AM19"/>
    <mergeCell ref="AN19:AQ19"/>
    <mergeCell ref="AR19:AW19"/>
    <mergeCell ref="AX19:BD19"/>
    <mergeCell ref="BE19:BH19"/>
    <mergeCell ref="A20:E20"/>
    <mergeCell ref="F20:G20"/>
    <mergeCell ref="H20:I20"/>
    <mergeCell ref="J20:AH20"/>
    <mergeCell ref="AI20:AM20"/>
    <mergeCell ref="AN20:AQ20"/>
    <mergeCell ref="AR20:AW20"/>
    <mergeCell ref="AX20:BD20"/>
    <mergeCell ref="BE20:BH20"/>
    <mergeCell ref="A21:E21"/>
    <mergeCell ref="F21:G21"/>
    <mergeCell ref="H21:I21"/>
    <mergeCell ref="J21:AH21"/>
    <mergeCell ref="AI21:AM21"/>
    <mergeCell ref="AN21:AQ21"/>
    <mergeCell ref="AR21:AW21"/>
    <mergeCell ref="AX21:BD21"/>
    <mergeCell ref="BE21:BH21"/>
    <mergeCell ref="A23:E23"/>
    <mergeCell ref="F23:G23"/>
    <mergeCell ref="H23:I23"/>
    <mergeCell ref="J23:AH23"/>
    <mergeCell ref="AI23:AM23"/>
    <mergeCell ref="AN23:AQ23"/>
    <mergeCell ref="AR23:AW23"/>
    <mergeCell ref="A22:E22"/>
    <mergeCell ref="F22:G22"/>
    <mergeCell ref="H22:I22"/>
    <mergeCell ref="J22:AH22"/>
    <mergeCell ref="AI22:AM22"/>
    <mergeCell ref="AN22:AQ22"/>
    <mergeCell ref="A24:E24"/>
    <mergeCell ref="F24:G24"/>
    <mergeCell ref="H24:I24"/>
    <mergeCell ref="J24:AH24"/>
    <mergeCell ref="AI24:AM24"/>
    <mergeCell ref="AN24:AQ24"/>
    <mergeCell ref="AR24:AW24"/>
    <mergeCell ref="AX24:BD24"/>
    <mergeCell ref="BE24:BH24"/>
    <mergeCell ref="A25:E25"/>
    <mergeCell ref="F25:G25"/>
    <mergeCell ref="H25:I25"/>
    <mergeCell ref="J25:AH25"/>
    <mergeCell ref="AI25:AM25"/>
    <mergeCell ref="AN25:AQ25"/>
    <mergeCell ref="AR25:AW25"/>
    <mergeCell ref="AX25:BD25"/>
    <mergeCell ref="BE25:BH25"/>
    <mergeCell ref="A27:E27"/>
    <mergeCell ref="F27:G27"/>
    <mergeCell ref="H27:I27"/>
    <mergeCell ref="J27:AH27"/>
    <mergeCell ref="AI27:AM27"/>
    <mergeCell ref="AN27:AQ27"/>
    <mergeCell ref="AR27:AW27"/>
    <mergeCell ref="A26:E26"/>
    <mergeCell ref="F26:G26"/>
    <mergeCell ref="H26:I26"/>
    <mergeCell ref="J26:AH26"/>
    <mergeCell ref="AI26:AM26"/>
    <mergeCell ref="AN26:AQ26"/>
    <mergeCell ref="A28:E28"/>
    <mergeCell ref="F28:G28"/>
    <mergeCell ref="H28:I28"/>
    <mergeCell ref="J28:AH28"/>
    <mergeCell ref="AI28:AM28"/>
    <mergeCell ref="AN28:AQ28"/>
    <mergeCell ref="AR28:AW28"/>
    <mergeCell ref="AX28:BD28"/>
    <mergeCell ref="BE28:BH28"/>
    <mergeCell ref="A29:E29"/>
    <mergeCell ref="F29:G29"/>
    <mergeCell ref="H29:I29"/>
    <mergeCell ref="J29:AH29"/>
    <mergeCell ref="AI29:AM29"/>
    <mergeCell ref="AN29:AQ29"/>
    <mergeCell ref="AR29:AW29"/>
    <mergeCell ref="AX29:BD29"/>
    <mergeCell ref="BE29:BH29"/>
    <mergeCell ref="AX30:BD30"/>
    <mergeCell ref="BE30:BH30"/>
    <mergeCell ref="A31:E31"/>
    <mergeCell ref="F31:G31"/>
    <mergeCell ref="H31:I31"/>
    <mergeCell ref="J31:AH31"/>
    <mergeCell ref="AI31:AM31"/>
    <mergeCell ref="AN31:AQ31"/>
    <mergeCell ref="AR31:AW31"/>
    <mergeCell ref="A30:E30"/>
    <mergeCell ref="F30:G30"/>
    <mergeCell ref="H30:I30"/>
    <mergeCell ref="J30:AH30"/>
    <mergeCell ref="AI30:AM30"/>
    <mergeCell ref="AN30:AQ30"/>
    <mergeCell ref="AX31:BD31"/>
    <mergeCell ref="BE31:BH31"/>
    <mergeCell ref="A32:E32"/>
    <mergeCell ref="F32:G32"/>
    <mergeCell ref="H32:I32"/>
    <mergeCell ref="J32:AH32"/>
    <mergeCell ref="AI32:AM32"/>
    <mergeCell ref="AN32:AQ32"/>
    <mergeCell ref="AR32:AW32"/>
    <mergeCell ref="AX32:BD32"/>
    <mergeCell ref="BE32:BH32"/>
    <mergeCell ref="A33:E33"/>
    <mergeCell ref="F33:G33"/>
    <mergeCell ref="H33:I33"/>
    <mergeCell ref="J33:AH33"/>
    <mergeCell ref="AI33:AM33"/>
    <mergeCell ref="AN33:AQ33"/>
    <mergeCell ref="AR33:AW33"/>
    <mergeCell ref="AX33:BD33"/>
    <mergeCell ref="BE33:BH33"/>
    <mergeCell ref="AR34:AW34"/>
    <mergeCell ref="AX34:BD34"/>
    <mergeCell ref="BE34:BH34"/>
    <mergeCell ref="A35:E35"/>
    <mergeCell ref="F35:G35"/>
    <mergeCell ref="H35:I35"/>
    <mergeCell ref="J35:AH35"/>
    <mergeCell ref="AI35:AM35"/>
    <mergeCell ref="AN35:AQ35"/>
    <mergeCell ref="AR35:AW35"/>
    <mergeCell ref="A34:E34"/>
    <mergeCell ref="F34:G34"/>
    <mergeCell ref="H34:I34"/>
    <mergeCell ref="J34:AH34"/>
    <mergeCell ref="AI34:AM34"/>
    <mergeCell ref="AN34:AQ34"/>
    <mergeCell ref="AX35:BD35"/>
    <mergeCell ref="BE35:BH35"/>
    <mergeCell ref="A36:E36"/>
    <mergeCell ref="F36:G36"/>
    <mergeCell ref="H36:I36"/>
    <mergeCell ref="J36:AH36"/>
    <mergeCell ref="AI36:AM36"/>
    <mergeCell ref="AN36:AQ36"/>
    <mergeCell ref="AR36:AW36"/>
    <mergeCell ref="AX36:BD36"/>
    <mergeCell ref="BE36:BH36"/>
    <mergeCell ref="A37:E37"/>
    <mergeCell ref="F37:G37"/>
    <mergeCell ref="H37:I37"/>
    <mergeCell ref="J37:AH37"/>
    <mergeCell ref="AI37:AM37"/>
    <mergeCell ref="AN37:AQ37"/>
    <mergeCell ref="AR37:AW37"/>
    <mergeCell ref="AX37:BD37"/>
    <mergeCell ref="BE37:BH37"/>
    <mergeCell ref="AR38:AW38"/>
    <mergeCell ref="AX38:BD38"/>
    <mergeCell ref="BE38:BH38"/>
    <mergeCell ref="A39:E39"/>
    <mergeCell ref="F39:G39"/>
    <mergeCell ref="H39:I39"/>
    <mergeCell ref="J39:AH39"/>
    <mergeCell ref="AI39:AM39"/>
    <mergeCell ref="AN39:AQ39"/>
    <mergeCell ref="AR39:AW39"/>
    <mergeCell ref="A38:E38"/>
    <mergeCell ref="F38:G38"/>
    <mergeCell ref="H38:I38"/>
    <mergeCell ref="J38:AH38"/>
    <mergeCell ref="AI38:AM38"/>
    <mergeCell ref="AN38:AQ38"/>
    <mergeCell ref="AX39:BD39"/>
    <mergeCell ref="BE39:BH39"/>
    <mergeCell ref="AI40:AW40"/>
    <mergeCell ref="AX40:BD40"/>
    <mergeCell ref="BE40:BH40"/>
    <mergeCell ref="A41:E41"/>
    <mergeCell ref="F41:O41"/>
    <mergeCell ref="P41:T41"/>
    <mergeCell ref="U41:AF41"/>
    <mergeCell ref="AI41:AW41"/>
    <mergeCell ref="AX43:BD43"/>
    <mergeCell ref="BE43:BH43"/>
    <mergeCell ref="AX44:BD44"/>
    <mergeCell ref="BE44:BH44"/>
    <mergeCell ref="AX41:BD41"/>
    <mergeCell ref="BE41:BH41"/>
    <mergeCell ref="C42:F42"/>
    <mergeCell ref="G42:H42"/>
    <mergeCell ref="I42:L42"/>
    <mergeCell ref="M42:T42"/>
    <mergeCell ref="U42:AF42"/>
    <mergeCell ref="AI42:AW42"/>
    <mergeCell ref="AX42:BD42"/>
    <mergeCell ref="BE42:BH42"/>
    <mergeCell ref="AI45:AJ45"/>
    <mergeCell ref="B47:C47"/>
    <mergeCell ref="B48:C48"/>
    <mergeCell ref="B49:C49"/>
    <mergeCell ref="B50:C50"/>
    <mergeCell ref="B52:C52"/>
    <mergeCell ref="A43:H43"/>
    <mergeCell ref="I43:AF43"/>
    <mergeCell ref="AI43:AW43"/>
    <mergeCell ref="A44:H44"/>
    <mergeCell ref="I44:AF44"/>
    <mergeCell ref="AI44:AW44"/>
  </mergeCells>
  <phoneticPr fontId="1"/>
  <dataValidations count="5">
    <dataValidation type="list" allowBlank="1" showInputMessage="1" showErrorMessage="1" sqref="AI45:AJ45" xr:uid="{EF261406-A62C-4D84-B1A4-4327D6405E73}">
      <formula1>"✓"</formula1>
    </dataValidation>
    <dataValidation imeMode="off" allowBlank="1" showInputMessage="1" showErrorMessage="1" sqref="U42:AF42" xr:uid="{DDFF81BB-A425-4B26-A783-2DFC9BDF74BF}"/>
    <dataValidation imeMode="halfKatakana" allowBlank="1" showInputMessage="1" showErrorMessage="1" sqref="I43:AF43" xr:uid="{C487696B-FE8F-435C-9E0B-500EBAA7AB73}"/>
    <dataValidation imeMode="hiragana" allowBlank="1" showInputMessage="1" showErrorMessage="1" sqref="F41:O41 U41:AF41 I44:AF44" xr:uid="{A020BF82-FE51-49AF-B5E8-2BED458A61EA}"/>
    <dataValidation type="list" allowBlank="1" showInputMessage="1" showErrorMessage="1" sqref="G42:H42" xr:uid="{DDE6CE53-35FB-439A-9A18-F65E1F067EC9}">
      <formula1>"○,　,"</formula1>
    </dataValidation>
  </dataValidations>
  <pageMargins left="0.78740157480314965" right="0.27559055118110237" top="0.39370078740157483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ご案内</vt:lpstr>
      <vt:lpstr>合計請求書 （記入例)</vt:lpstr>
      <vt:lpstr>合計請求書 </vt:lpstr>
      <vt:lpstr>合計請求書 (控)</vt:lpstr>
      <vt:lpstr>請求書 (記入例)</vt:lpstr>
      <vt:lpstr>請求書</vt:lpstr>
      <vt:lpstr>請求書 (控)</vt:lpstr>
      <vt:lpstr>'合計請求書 '!Print_Area</vt:lpstr>
      <vt:lpstr>'合計請求書 （記入例)'!Print_Area</vt:lpstr>
      <vt:lpstr>'合計請求書 (控)'!Print_Area</vt:lpstr>
      <vt:lpstr>請求書!Print_Area</vt:lpstr>
      <vt:lpstr>'請求書 (記入例)'!Print_Area</vt:lpstr>
      <vt:lpstr>'請求書 (控)'!Print_Area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kunimoto</dc:creator>
  <cp:lastModifiedBy>mizuno2</cp:lastModifiedBy>
  <cp:lastPrinted>2023-09-21T07:28:49Z</cp:lastPrinted>
  <dcterms:created xsi:type="dcterms:W3CDTF">2010-03-29T09:03:39Z</dcterms:created>
  <dcterms:modified xsi:type="dcterms:W3CDTF">2023-09-21T07:28:58Z</dcterms:modified>
</cp:coreProperties>
</file>